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3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_FilterDatabase" localSheetId="2" hidden="1">'Rashodi prema izvorima finan'!$B$4:$G$33</definedName>
    <definedName name="_xlnm.Print_Area" localSheetId="1">' Račun prihoda i rashoda'!$B$1:$H$72</definedName>
    <definedName name="_xlnm.Print_Area" localSheetId="6">'POSEBNI DIO'!$A$1:$M$238</definedName>
    <definedName name="_xlnm.Print_Area" localSheetId="0">SAŽETAK!$B$1:$L$27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<sst xmlns="http://schemas.openxmlformats.org/spreadsheetml/2006/main" count="915" uniqueCount="258">
  <si>
    <t>IZVRŠENJE FINANCIJSKOG PLANA DJEČJEG VRTIĆA PAHULJICA ZA 2024. GODINU</t>
  </si>
  <si>
    <t>I. OPĆI DIO</t>
  </si>
  <si>
    <t>SAŽETAK  RAČUNA PRIHODA I RASHODA I RAČUNA FINANCIRANJA</t>
  </si>
  <si>
    <t>SAŽETAK RAČUNA PRIHODA I RASHODA</t>
  </si>
  <si>
    <t>BROJČANA OZNAKA I NAZIV</t>
  </si>
  <si>
    <t>OSTVARENJE/IZVRŠENJE 
2023.</t>
  </si>
  <si>
    <t>IZVORNI PLAN ILI REBALANS 2024.</t>
  </si>
  <si>
    <t>TEKUĆI PLAN N.*</t>
  </si>
  <si>
    <t>OSTVARENJE/IZVRŠENJE 
2024.</t>
  </si>
  <si>
    <t>INDEKS</t>
  </si>
  <si>
    <t>INDEKS**</t>
  </si>
  <si>
    <t>6=5/2*100</t>
  </si>
  <si>
    <t>7=5/3*100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</si>
  <si>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</si>
  <si>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</si>
  <si>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</si>
  <si>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</si>
  <si>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</si>
  <si>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</si>
  <si>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</si>
  <si>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</si>
  <si>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OSTVARENJE/IZVRŠENJE 
N-1.</t>
  </si>
  <si>
    <t>IZVORNI PLAN ILI REBALANS N.*</t>
  </si>
  <si>
    <t xml:space="preserve">OSTVARENJE/IZVRŠENJE 
N. </t>
  </si>
  <si>
    <t>7=5/4*100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</si>
  <si>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</si>
  <si>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</si>
  <si>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</si>
  <si>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</si>
  <si>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</si>
  <si>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</si>
  <si>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</si>
  <si>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</si>
  <si>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</si>
  <si>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</si>
  <si>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</si>
  <si>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</si>
  <si>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 RAČUN PRIHODA I RASHODA </t>
  </si>
  <si>
    <t xml:space="preserve">IZVJEŠTAJ O PRIHODIMA I RASHODIMA PREMA EKONOMSKOJ KLASIFIKACIJI </t>
  </si>
  <si>
    <t>Račun</t>
  </si>
  <si>
    <t>Opis</t>
  </si>
  <si>
    <t>Izvršenje 2023. (€)</t>
  </si>
  <si>
    <t>Izvorni plan
2024. (€)</t>
  </si>
  <si>
    <t>Tekući plan
2024. (€)</t>
  </si>
  <si>
    <t>Izvršenje
2024. (€)</t>
  </si>
  <si>
    <t>Index
2024./2023.</t>
  </si>
  <si>
    <t>A. RAČUN PRIHODA</t>
  </si>
  <si>
    <t>6</t>
  </si>
  <si>
    <t>Prihodi poslovanja</t>
  </si>
  <si>
    <t>prihodi od poreza</t>
  </si>
  <si>
    <t>63</t>
  </si>
  <si>
    <t>Pomoći iz inozemstva i od subjekata unutar općeg proračuna</t>
  </si>
  <si>
    <t>6321</t>
  </si>
  <si>
    <t>Tekuće pomoći od međunarodnih organizacija</t>
  </si>
  <si>
    <t>-</t>
  </si>
  <si>
    <t>6331</t>
  </si>
  <si>
    <t>Tekuće pomoći proračunu iz drugih proračuna</t>
  </si>
  <si>
    <t>6361</t>
  </si>
  <si>
    <t>Tekuće pomoći proračunskim korisnicima iz proračuna koji im nije nadležan</t>
  </si>
  <si>
    <t>Tekući prijenos između proračunskih korisnika istog proračuna temeljem EU sredstava</t>
  </si>
  <si>
    <t>64</t>
  </si>
  <si>
    <t>Prihodi od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</si>
  <si>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</si>
  <si>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</si>
  <si>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</si>
  <si>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</si>
  <si>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6514</t>
  </si>
  <si>
    <t>Ostale pristojbe i naknade</t>
  </si>
  <si>
    <t>6526</t>
  </si>
  <si>
    <t>Ostali nespomenuti prihodi</t>
  </si>
  <si>
    <t>Prihodi iz nadležnog proračuna</t>
  </si>
  <si>
    <t>Prihodi iz nadležnog proračuna za financiranje rashoda poslovanja</t>
  </si>
  <si>
    <t>68</t>
  </si>
  <si>
    <t>Kazne, upravne mjere i ostali prihodi</t>
  </si>
  <si>
    <t>6831</t>
  </si>
  <si>
    <t>Ostali prihodi</t>
  </si>
  <si>
    <t>Rashodi poslovanja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</si>
  <si>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</si>
  <si>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</si>
  <si>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</si>
  <si>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</si>
  <si>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</si>
  <si>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</si>
  <si>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</si>
  <si>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</si>
  <si>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</si>
  <si>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</si>
  <si>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</t>
  </si>
  <si>
    <t>Materijalni rashodi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</si>
  <si>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</si>
  <si>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</si>
  <si>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</si>
  <si>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</si>
  <si>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</si>
  <si>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</si>
  <si>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</si>
  <si>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</si>
  <si>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</si>
  <si>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</si>
  <si>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</si>
  <si>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</si>
  <si>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</si>
  <si>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</si>
  <si>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</si>
  <si>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</si>
  <si>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</si>
  <si>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</si>
  <si>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</si>
  <si>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</si>
  <si>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</si>
  <si>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</si>
  <si>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</si>
  <si>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</si>
  <si>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</si>
  <si>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</si>
  <si>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</si>
  <si>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</si>
  <si>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</si>
  <si>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</si>
  <si>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</si>
  <si>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</si>
  <si>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</si>
  <si>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</si>
  <si>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</si>
  <si>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</si>
  <si>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</si>
  <si>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</si>
  <si>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</si>
  <si>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</si>
  <si>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</si>
  <si>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</si>
  <si>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</si>
  <si>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</si>
  <si>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</si>
  <si>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</si>
  <si>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</si>
  <si>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</si>
  <si>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</si>
  <si>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</si>
  <si>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</si>
  <si>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</si>
  <si>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37</t>
  </si>
  <si>
    <t>Naknade građanima i kućanstvima na temelju osiguranja i druge naknade</t>
  </si>
  <si>
    <t>3721</t>
  </si>
  <si>
    <t>Naknade građanima i kućanstvima u novcu</t>
  </si>
  <si>
    <t>4</t>
  </si>
  <si>
    <t>Rashodi za nabavu nefinancijske imovine</t>
  </si>
  <si>
    <t>41</t>
  </si>
  <si>
    <t>Rashodi za nabavu neproizvedene dugotrajne imovine</t>
  </si>
  <si>
    <t>4123</t>
  </si>
  <si>
    <t>Licence</t>
  </si>
  <si>
    <t>4124</t>
  </si>
  <si>
    <t>Ostala prava</t>
  </si>
  <si>
    <t>42</t>
  </si>
  <si>
    <t>Rashodi za nabavu proizvedene dugotrajne imovine</t>
  </si>
  <si>
    <t>4221</t>
  </si>
  <si>
    <t>Uredska oprema i namještaj</t>
  </si>
  <si>
    <t>4225</t>
  </si>
  <si>
    <t>Instrumenti, uređaji i strojevi</t>
  </si>
  <si>
    <t>Rashodi za dodatna ulaganja na građevinskim objektima</t>
  </si>
  <si>
    <t xml:space="preserve">IZVJEŠTAJ O PRIHODIMA I RASHODIMA PREMA IZVORIMA FINANCIRANJA </t>
  </si>
  <si>
    <t>IZVORNI PLAN 2024.</t>
  </si>
  <si>
    <t>5=4/2*100</t>
  </si>
  <si>
    <t>6=4/3*100</t>
  </si>
  <si>
    <t xml:space="preserve">UKUPNO PRIHODI </t>
  </si>
  <si>
    <t>Izvor  1. Opći prihodi i primici</t>
  </si>
  <si>
    <t>Izvor  1.1. Prihodi od poreza</t>
  </si>
  <si>
    <t>Izvor  1.2. Ostali opći prihodi</t>
  </si>
  <si>
    <t>Izvor  3. Vlastiti prihodi</t>
  </si>
  <si>
    <t>Izvor  3.4. Vlastiti prihodi Vrtić Pahuljica</t>
  </si>
  <si>
    <t>Izvor  4. Prihodi za posebne namjene</t>
  </si>
  <si>
    <t>Izvor  4.7. Prihodi za posebne namjene PK</t>
  </si>
  <si>
    <t>Izvor  5. Pomoći</t>
  </si>
  <si>
    <t>Izvor  5.2. Tekuće pomoći (školstvo, vatrogastvo)</t>
  </si>
  <si>
    <t>Izvor  5.3. Tekuće pomoći</t>
  </si>
  <si>
    <t>Izvor  5.6.  Prijenos sredstva EU</t>
  </si>
  <si>
    <t>Izvor  5.7. Tekuće pomoći PK</t>
  </si>
  <si>
    <t>Izvor  6. Donacije</t>
  </si>
  <si>
    <t xml:space="preserve"> SVEUKUPNO RASHODI / IZDACI</t>
  </si>
  <si>
    <t>IZVJEŠTAJ O RASHODIMA PREMA FUNKCIJSKOJ KLASIFIKACIJI</t>
  </si>
  <si>
    <t xml:space="preserve">IZVRŠENJE 
2023. </t>
  </si>
  <si>
    <t>TEKUĆI PLAN 2024.</t>
  </si>
  <si>
    <t>IZVRŠENJE 
2024.</t>
  </si>
  <si>
    <t>UKUPNI RASHODI</t>
  </si>
  <si>
    <t>09 Obrazovanje</t>
  </si>
  <si>
    <t>091 Predškolsko i osnovno obrazovanje</t>
  </si>
  <si>
    <t>0911 Predškolsko obrazovanje</t>
  </si>
  <si>
    <t xml:space="preserve"> RAČUN FINANCIRANJA</t>
  </si>
  <si>
    <t xml:space="preserve">IZVJEŠTAJ RAČUNA FINANCIRANJA PREMA EKONOMSKOJ KLASIFIKACIJI </t>
  </si>
  <si>
    <t xml:space="preserve">OSTVARENJE/IZVRŠENJE 
N-1.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</si>
  <si>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</si>
  <si>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</si>
  <si>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</si>
  <si>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</si>
  <si>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</si>
  <si>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</si>
  <si>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</si>
  <si>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</si>
  <si>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</si>
  <si>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</si>
  <si>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</si>
  <si>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</si>
  <si>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</si>
  <si>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</si>
  <si>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</si>
  <si>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</si>
  <si>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</si>
  <si>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</si>
  <si>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>…</t>
  </si>
  <si>
    <t xml:space="preserve">UKUPNO IZDACI </t>
  </si>
  <si>
    <t xml:space="preserve"> IZVRŠENJE FINANCIJSKOG PLANA DJEČJEG VRTIĆA PAHULJICA ZA 2024. GODINU</t>
  </si>
  <si>
    <t>IZVJEŠTAJ PO PROGRAMSKOJ KLASIFIKACIJI</t>
  </si>
  <si>
    <t>II. POSEBNI DIO</t>
  </si>
  <si>
    <t>Izvorni plan 2024.</t>
  </si>
  <si>
    <t>Izvršenje 2024.</t>
  </si>
  <si>
    <t>Indeks</t>
  </si>
  <si>
    <t>PROR. KORISNIK 04 DJEČJI VRTIĆ PAHULJICA Gospić</t>
  </si>
  <si>
    <t>Izvor 1. Opći prihodi i primici</t>
  </si>
  <si>
    <t>Izvor 1.1. Prihodi od poreza</t>
  </si>
  <si>
    <t>Izvor 1.2. Ostali opći prihodi</t>
  </si>
  <si>
    <t>Izvor 3. Vlastiti prihodi</t>
  </si>
  <si>
    <t/>
  </si>
  <si>
    <t>Izvor 3.4. Vlastiti prihodi Vrtić Pahuljica</t>
  </si>
  <si>
    <t>Izvor 4. Prihodi za posebne namjene</t>
  </si>
  <si>
    <t>Izvor 4.7. Prihodi za posebne namjene PK</t>
  </si>
  <si>
    <t>Izvor 5. Pomoći</t>
  </si>
  <si>
    <t>Izvor 5.2. Tekuće pomoći (školstvo, vatrogastvo)</t>
  </si>
  <si>
    <t>Izvor 5.3. Tekuće pomoći</t>
  </si>
  <si>
    <t>Izvor 5.6. Prijenos sredstva EU</t>
  </si>
  <si>
    <t>Izvor 5.7. Tekuće pomoći PK</t>
  </si>
  <si>
    <t>P04</t>
  </si>
  <si>
    <t>Glavni program: Predškolski odgoj i obrazovanje</t>
  </si>
  <si>
    <t>0101</t>
  </si>
  <si>
    <t>Program: Predškolski odgoj i obrazovanje</t>
  </si>
  <si>
    <t>A100001</t>
  </si>
  <si>
    <t>Aktivnost: Redovni rashodi primarnog programa Gospić</t>
  </si>
  <si>
    <t>4227</t>
  </si>
  <si>
    <t>Uređaji, strojevi i oprema za ostale namjene</t>
  </si>
  <si>
    <t>A100002</t>
  </si>
  <si>
    <t>Aktivnost: Predškola</t>
  </si>
  <si>
    <t>A100003</t>
  </si>
  <si>
    <t>Aktivnost: Primarni program Perušić</t>
  </si>
  <si>
    <t>A100004</t>
  </si>
  <si>
    <t>Aktivnost: Primarni program Karlobag</t>
  </si>
  <si>
    <t>T100002</t>
  </si>
  <si>
    <t>Tekući projekt: Projekt ''Sretni mališani''</t>
  </si>
  <si>
    <t>NOVI PROGRAM</t>
  </si>
  <si>
    <t>PROR. KORISNIK 26678 Dječji vrtić Pahuljica</t>
  </si>
  <si>
    <t>G01</t>
  </si>
  <si>
    <t>Glavni program: NOVI GLAVNI PROGRAM</t>
  </si>
  <si>
    <t>4003</t>
  </si>
  <si>
    <t>Program: PREDŠKOLSKI ODGOJ I OBRAZOVANJE</t>
  </si>
  <si>
    <t>A400302</t>
  </si>
  <si>
    <t>3214</t>
  </si>
  <si>
    <t>Ostale naknade troškova zaposlenima</t>
  </si>
  <si>
    <t>A400303</t>
  </si>
  <si>
    <t>A400304</t>
  </si>
  <si>
    <t>A400305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</si>
</sst>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##\%"/>
    <numFmt numFmtId="179" formatCode="#,##0.00\ _k_n"/>
    <numFmt numFmtId="180" formatCode="_-* #,##0.00\ _k_n_-;\-* #,##0.00\ _k_n_-;_-* &quot;-&quot;??\ _k_n_-;_-@_-"/>
  </numFmts>
  <fonts count="44"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b/>
      <sz val="12"/>
      <color theme="1"/>
      <name val="Arial"/>
      <charset val="238"/>
    </font>
    <font>
      <sz val="10"/>
      <color indexed="8"/>
      <name val="Arial"/>
      <charset val="238"/>
    </font>
    <font>
      <b/>
      <sz val="11"/>
      <color theme="1"/>
      <name val="Calibri"/>
      <charset val="238"/>
      <scheme val="minor"/>
    </font>
    <font>
      <b/>
      <sz val="10"/>
      <name val="Arial"/>
      <charset val="134"/>
    </font>
    <font>
      <b/>
      <sz val="10"/>
      <color indexed="63"/>
      <name val="Arial"/>
      <charset val="134"/>
    </font>
    <font>
      <b/>
      <sz val="10"/>
      <color indexed="8"/>
      <name val="Arial"/>
      <charset val="238"/>
    </font>
    <font>
      <b/>
      <sz val="10"/>
      <name val="Arial"/>
      <charset val="238"/>
    </font>
    <font>
      <i/>
      <sz val="10"/>
      <name val="Arial"/>
      <charset val="238"/>
    </font>
    <font>
      <sz val="10"/>
      <name val="Arial"/>
      <charset val="238"/>
    </font>
    <font>
      <b/>
      <sz val="8"/>
      <color indexed="8"/>
      <name val="Arial"/>
      <charset val="238"/>
    </font>
    <font>
      <b/>
      <sz val="10"/>
      <color theme="1"/>
      <name val="Calibri"/>
      <charset val="238"/>
      <scheme val="minor"/>
    </font>
    <font>
      <sz val="10"/>
      <name val="Arial"/>
      <charset val="134"/>
    </font>
    <font>
      <b/>
      <sz val="11"/>
      <name val="Times New Roman"/>
      <charset val="134"/>
    </font>
    <font>
      <b/>
      <sz val="10"/>
      <color indexed="8"/>
      <name val="Arial"/>
      <charset val="134"/>
    </font>
    <font>
      <b/>
      <sz val="11"/>
      <name val="Calibri"/>
      <charset val="238"/>
      <scheme val="minor"/>
    </font>
    <font>
      <b/>
      <sz val="10"/>
      <color indexed="9"/>
      <name val="Arial"/>
      <charset val="134"/>
    </font>
    <font>
      <sz val="12"/>
      <name val="Arial"/>
      <charset val="238"/>
    </font>
    <font>
      <sz val="11"/>
      <color theme="1"/>
      <name val="Times New Roman"/>
      <charset val="134"/>
    </font>
    <font>
      <sz val="12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rgb="FFFF0000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9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16" applyNumberFormat="0" applyAlignment="0" applyProtection="0">
      <alignment vertical="center"/>
    </xf>
    <xf numFmtId="0" fontId="34" fillId="11" borderId="17" applyNumberFormat="0" applyAlignment="0" applyProtection="0">
      <alignment vertical="center"/>
    </xf>
    <xf numFmtId="0" fontId="35" fillId="11" borderId="16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" fillId="0" borderId="0"/>
  </cellStyleXfs>
  <cellXfs count="18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0" fillId="3" borderId="1" xfId="0" applyFill="1" applyBorder="1"/>
    <xf numFmtId="4" fontId="6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/>
    </xf>
    <xf numFmtId="4" fontId="6" fillId="4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left"/>
    </xf>
    <xf numFmtId="0" fontId="0" fillId="5" borderId="1" xfId="0" applyFill="1" applyBorder="1"/>
    <xf numFmtId="4" fontId="7" fillId="5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78" fontId="6" fillId="3" borderId="1" xfId="0" applyNumberFormat="1" applyFont="1" applyFill="1" applyBorder="1" applyAlignment="1">
      <alignment horizontal="right"/>
    </xf>
    <xf numFmtId="178" fontId="7" fillId="3" borderId="1" xfId="0" applyNumberFormat="1" applyFont="1" applyFill="1" applyBorder="1" applyAlignment="1">
      <alignment horizontal="right"/>
    </xf>
    <xf numFmtId="178" fontId="6" fillId="4" borderId="1" xfId="0" applyNumberFormat="1" applyFont="1" applyFill="1" applyBorder="1" applyAlignment="1">
      <alignment horizontal="right"/>
    </xf>
    <xf numFmtId="178" fontId="7" fillId="5" borderId="1" xfId="0" applyNumberFormat="1" applyFont="1" applyFill="1" applyBorder="1" applyAlignment="1">
      <alignment horizontal="right"/>
    </xf>
    <xf numFmtId="178" fontId="6" fillId="0" borderId="1" xfId="0" applyNumberFormat="1" applyFont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3" fillId="0" borderId="0" xfId="0" applyFont="1" applyAlignment="1">
      <alignment vertical="top" wrapText="1"/>
    </xf>
    <xf numFmtId="179" fontId="5" fillId="0" borderId="1" xfId="0" applyNumberFormat="1" applyFont="1" applyBorder="1"/>
    <xf numFmtId="180" fontId="8" fillId="2" borderId="1" xfId="2" applyNumberFormat="1" applyFont="1" applyFill="1" applyBorder="1" applyAlignment="1">
      <alignment horizontal="right"/>
    </xf>
    <xf numFmtId="179" fontId="8" fillId="2" borderId="1" xfId="0" applyNumberFormat="1" applyFont="1" applyFill="1" applyBorder="1" applyAlignment="1">
      <alignment horizontal="right"/>
    </xf>
    <xf numFmtId="10" fontId="14" fillId="0" borderId="1" xfId="3" applyNumberFormat="1" applyFont="1" applyBorder="1" applyAlignment="1"/>
    <xf numFmtId="176" fontId="11" fillId="0" borderId="1" xfId="1" applyFont="1" applyBorder="1" applyAlignment="1"/>
    <xf numFmtId="4" fontId="6" fillId="0" borderId="1" xfId="0" applyNumberFormat="1" applyFont="1" applyBorder="1"/>
    <xf numFmtId="4" fontId="15" fillId="2" borderId="1" xfId="0" applyNumberFormat="1" applyFont="1" applyFill="1" applyBorder="1" applyAlignment="1">
      <alignment vertical="center" wrapText="1"/>
    </xf>
    <xf numFmtId="176" fontId="5" fillId="0" borderId="1" xfId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16" fillId="7" borderId="1" xfId="0" applyFont="1" applyFill="1" applyBorder="1"/>
    <xf numFmtId="4" fontId="16" fillId="7" borderId="1" xfId="0" applyNumberFormat="1" applyFont="1" applyFill="1" applyBorder="1"/>
    <xf numFmtId="4" fontId="0" fillId="7" borderId="1" xfId="0" applyNumberFormat="1" applyFill="1" applyBorder="1"/>
    <xf numFmtId="176" fontId="17" fillId="7" borderId="1" xfId="1" applyFont="1" applyFill="1" applyBorder="1" applyAlignment="1">
      <alignment horizontal="right"/>
    </xf>
    <xf numFmtId="10" fontId="6" fillId="7" borderId="1" xfId="3" applyNumberFormat="1" applyFont="1" applyFill="1" applyBorder="1" applyAlignment="1">
      <alignment horizontal="right"/>
    </xf>
    <xf numFmtId="0" fontId="16" fillId="0" borderId="1" xfId="0" applyFont="1" applyBorder="1"/>
    <xf numFmtId="4" fontId="16" fillId="2" borderId="1" xfId="0" applyNumberFormat="1" applyFont="1" applyFill="1" applyBorder="1"/>
    <xf numFmtId="4" fontId="8" fillId="0" borderId="1" xfId="0" applyNumberFormat="1" applyFont="1" applyBorder="1"/>
    <xf numFmtId="4" fontId="16" fillId="0" borderId="1" xfId="0" applyNumberFormat="1" applyFont="1" applyBorder="1"/>
    <xf numFmtId="10" fontId="16" fillId="0" borderId="1" xfId="3" applyNumberFormat="1" applyFont="1" applyFill="1" applyBorder="1" applyAlignment="1">
      <alignment horizontal="right"/>
    </xf>
    <xf numFmtId="4" fontId="8" fillId="7" borderId="1" xfId="0" applyNumberFormat="1" applyFont="1" applyFill="1" applyBorder="1"/>
    <xf numFmtId="176" fontId="5" fillId="7" borderId="1" xfId="1" applyFont="1" applyFill="1" applyBorder="1" applyAlignment="1">
      <alignment horizontal="right"/>
    </xf>
    <xf numFmtId="10" fontId="16" fillId="7" borderId="1" xfId="3" applyNumberFormat="1" applyFont="1" applyFill="1" applyBorder="1" applyAlignment="1">
      <alignment horizontal="right"/>
    </xf>
    <xf numFmtId="4" fontId="4" fillId="7" borderId="1" xfId="0" applyNumberFormat="1" applyFont="1" applyFill="1" applyBorder="1"/>
    <xf numFmtId="0" fontId="6" fillId="8" borderId="1" xfId="0" applyFont="1" applyFill="1" applyBorder="1"/>
    <xf numFmtId="4" fontId="6" fillId="8" borderId="1" xfId="0" applyNumberFormat="1" applyFont="1" applyFill="1" applyBorder="1"/>
    <xf numFmtId="4" fontId="15" fillId="8" borderId="1" xfId="0" applyNumberFormat="1" applyFont="1" applyFill="1" applyBorder="1" applyAlignment="1">
      <alignment vertical="center" wrapText="1"/>
    </xf>
    <xf numFmtId="176" fontId="5" fillId="8" borderId="1" xfId="1" applyFont="1" applyFill="1" applyBorder="1" applyAlignment="1">
      <alignment horizontal="right"/>
    </xf>
    <xf numFmtId="10" fontId="16" fillId="8" borderId="1" xfId="3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6" fillId="8" borderId="10" xfId="0" applyFont="1" applyFill="1" applyBorder="1" applyAlignment="1">
      <alignment horizontal="center" wrapText="1"/>
    </xf>
    <xf numFmtId="0" fontId="6" fillId="8" borderId="1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10" fontId="6" fillId="0" borderId="3" xfId="3" applyNumberFormat="1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14" fillId="0" borderId="2" xfId="0" applyFont="1" applyBorder="1"/>
    <xf numFmtId="0" fontId="14" fillId="0" borderId="3" xfId="0" applyFont="1" applyBorder="1" applyAlignment="1">
      <alignment wrapText="1"/>
    </xf>
    <xf numFmtId="4" fontId="14" fillId="0" borderId="3" xfId="0" applyNumberFormat="1" applyFont="1" applyBorder="1"/>
    <xf numFmtId="0" fontId="14" fillId="0" borderId="3" xfId="0" applyFont="1" applyBorder="1"/>
    <xf numFmtId="0" fontId="14" fillId="0" borderId="2" xfId="0" applyFont="1" applyBorder="1" applyAlignment="1">
      <alignment horizontal="left"/>
    </xf>
    <xf numFmtId="3" fontId="14" fillId="0" borderId="3" xfId="0" applyNumberFormat="1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wrapText="1"/>
    </xf>
    <xf numFmtId="4" fontId="9" fillId="0" borderId="3" xfId="0" applyNumberFormat="1" applyFont="1" applyBorder="1"/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4" fontId="11" fillId="0" borderId="3" xfId="0" applyNumberFormat="1" applyFont="1" applyBorder="1"/>
    <xf numFmtId="0" fontId="16" fillId="8" borderId="2" xfId="0" applyFont="1" applyFill="1" applyBorder="1" applyAlignment="1">
      <alignment wrapText="1"/>
    </xf>
    <xf numFmtId="0" fontId="16" fillId="8" borderId="3" xfId="0" applyFont="1" applyFill="1" applyBorder="1" applyAlignment="1">
      <alignment wrapText="1"/>
    </xf>
    <xf numFmtId="0" fontId="18" fillId="0" borderId="3" xfId="0" applyFont="1" applyBorder="1"/>
    <xf numFmtId="4" fontId="14" fillId="0" borderId="1" xfId="0" applyNumberFormat="1" applyFont="1" applyBorder="1"/>
    <xf numFmtId="0" fontId="6" fillId="0" borderId="2" xfId="0" applyFont="1" applyBorder="1" applyAlignment="1">
      <alignment horizontal="left"/>
    </xf>
    <xf numFmtId="0" fontId="14" fillId="0" borderId="5" xfId="0" applyFont="1" applyBorder="1"/>
    <xf numFmtId="0" fontId="14" fillId="0" borderId="6" xfId="0" applyFont="1" applyBorder="1" applyAlignment="1">
      <alignment wrapText="1"/>
    </xf>
    <xf numFmtId="4" fontId="14" fillId="0" borderId="6" xfId="0" applyNumberFormat="1" applyFont="1" applyBorder="1"/>
    <xf numFmtId="10" fontId="6" fillId="0" borderId="6" xfId="3" applyNumberFormat="1" applyFont="1" applyBorder="1" applyAlignment="1">
      <alignment wrapText="1"/>
    </xf>
    <xf numFmtId="0" fontId="14" fillId="0" borderId="0" xfId="0" applyFont="1"/>
    <xf numFmtId="0" fontId="0" fillId="6" borderId="0" xfId="0" applyFill="1"/>
    <xf numFmtId="0" fontId="0" fillId="6" borderId="0" xfId="0" applyFill="1" applyAlignment="1">
      <alignment horizontal="left"/>
    </xf>
    <xf numFmtId="0" fontId="9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left" vertical="center"/>
    </xf>
    <xf numFmtId="4" fontId="11" fillId="6" borderId="1" xfId="0" applyNumberFormat="1" applyFont="1" applyFill="1" applyBorder="1" applyAlignment="1">
      <alignment vertical="center"/>
    </xf>
    <xf numFmtId="3" fontId="8" fillId="6" borderId="1" xfId="0" applyNumberFormat="1" applyFont="1" applyFill="1" applyBorder="1" applyAlignment="1">
      <alignment horizontal="right"/>
    </xf>
    <xf numFmtId="4" fontId="11" fillId="6" borderId="1" xfId="0" applyNumberFormat="1" applyFont="1" applyFill="1" applyBorder="1" applyAlignment="1">
      <alignment vertical="center" wrapText="1"/>
    </xf>
    <xf numFmtId="3" fontId="8" fillId="6" borderId="1" xfId="0" applyNumberFormat="1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8" fillId="6" borderId="2" xfId="0" applyFont="1" applyFill="1" applyBorder="1" applyAlignment="1">
      <alignment horizontal="left" wrapText="1"/>
    </xf>
    <xf numFmtId="0" fontId="8" fillId="6" borderId="3" xfId="0" applyFont="1" applyFill="1" applyBorder="1" applyAlignment="1">
      <alignment horizontal="left" wrapText="1"/>
    </xf>
    <xf numFmtId="0" fontId="8" fillId="6" borderId="4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wrapText="1"/>
    </xf>
    <xf numFmtId="3" fontId="1" fillId="6" borderId="1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3" fillId="2" borderId="11" xfId="0" applyFont="1" applyFill="1" applyBorder="1" applyAlignment="1">
      <alignment horizontal="right" vertical="center"/>
    </xf>
    <xf numFmtId="176" fontId="8" fillId="0" borderId="1" xfId="1" applyFont="1" applyBorder="1" applyAlignment="1">
      <alignment horizontal="right"/>
    </xf>
    <xf numFmtId="0" fontId="4" fillId="0" borderId="0" xfId="0" applyFont="1"/>
    <xf numFmtId="0" fontId="8" fillId="0" borderId="1" xfId="0" applyFont="1" applyBorder="1" applyAlignment="1" quotePrefix="1">
      <alignment horizontal="center" vertical="center" wrapText="1"/>
    </xf>
    <xf numFmtId="0" fontId="9" fillId="0" borderId="2" xfId="0" applyFont="1" applyBorder="1" applyAlignment="1" quotePrefix="1">
      <alignment horizontal="left" vertical="center"/>
    </xf>
    <xf numFmtId="0" fontId="9" fillId="0" borderId="2" xfId="0" applyFont="1" applyBorder="1" applyAlignment="1" quotePrefix="1">
      <alignment horizontal="left" vertical="center" wrapText="1"/>
    </xf>
    <xf numFmtId="0" fontId="9" fillId="6" borderId="2" xfId="0" applyFont="1" applyFill="1" applyBorder="1" applyAlignment="1" quotePrefix="1">
      <alignment horizontal="left" vertical="center" wrapText="1"/>
    </xf>
    <xf numFmtId="0" fontId="8" fillId="6" borderId="2" xfId="0" applyFont="1" applyFill="1" applyBorder="1" applyAlignment="1" quotePrefix="1">
      <alignment horizontal="left" wrapText="1"/>
    </xf>
    <xf numFmtId="0" fontId="8" fillId="6" borderId="1" xfId="0" applyFont="1" applyFill="1" applyBorder="1" applyAlignment="1" quotePrefix="1">
      <alignment horizontal="left" vertical="center" wrapText="1"/>
    </xf>
    <xf numFmtId="0" fontId="10" fillId="2" borderId="1" xfId="0" applyFont="1" applyFill="1" applyBorder="1" applyAlignment="1" quotePrefix="1">
      <alignment horizontal="left" vertical="center" wrapText="1"/>
    </xf>
    <xf numFmtId="0" fontId="11" fillId="2" borderId="1" xfId="0" applyFont="1" applyFill="1" applyBorder="1" applyAlignment="1" quotePrefix="1">
      <alignment horizontal="left" vertical="center" wrapText="1"/>
    </xf>
    <xf numFmtId="0" fontId="10" fillId="2" borderId="1" xfId="0" applyFont="1" applyFill="1" applyBorder="1" applyAlignment="1" quotePrefix="1">
      <alignment horizontal="left" vertical="center"/>
    </xf>
    <xf numFmtId="0" fontId="10" fillId="2" borderId="1" xfId="0" applyFont="1" applyFill="1" applyBorder="1" applyAlignment="1" quotePrefix="1">
      <alignment horizontal="left" vertical="center" wrapText="1" inden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Obično_List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36"/>
  <sheetViews>
    <sheetView workbookViewId="0">
      <selection activeCell="J9" sqref="J9"/>
    </sheetView>
  </sheetViews>
  <sheetFormatPr defaultColWidth="9" defaultRowHeight="15"/>
  <cols>
    <col min="6" max="10" width="25.2857142857143" customWidth="1"/>
    <col min="11" max="12" width="15.7142857142857" customWidth="1"/>
    <col min="13" max="13" width="25.2857142857143" customWidth="1"/>
  </cols>
  <sheetData>
    <row r="1" ht="42" customHeight="1" spans="2:13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183"/>
    </row>
    <row r="2" ht="18" customHeight="1" spans="2:13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2"/>
    </row>
    <row r="3" ht="15.75" customHeight="1" spans="2:13">
      <c r="B3" s="54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184"/>
    </row>
    <row r="4" ht="18" spans="2:13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3"/>
    </row>
    <row r="5" ht="18" customHeight="1" spans="2:13">
      <c r="B5" s="54" t="s"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185"/>
    </row>
    <row r="6" ht="18" customHeight="1" spans="2:13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185"/>
    </row>
    <row r="7" ht="18" customHeight="1" spans="2:12">
      <c r="B7" s="142" t="s">
        <v>3</v>
      </c>
      <c r="C7" s="142"/>
      <c r="D7" s="142"/>
      <c r="E7" s="142"/>
      <c r="F7" s="142"/>
      <c r="G7" s="143"/>
      <c r="H7" s="144"/>
      <c r="I7" s="144"/>
      <c r="J7" s="144"/>
      <c r="K7" s="186"/>
      <c r="L7" s="186"/>
    </row>
    <row r="8" ht="25.5" spans="2:12">
      <c r="B8" s="189" t="s">
        <v>4</v>
      </c>
      <c r="C8" s="145"/>
      <c r="D8" s="145"/>
      <c r="E8" s="145"/>
      <c r="F8" s="145"/>
      <c r="G8" s="189" t="s">
        <v>5</v>
      </c>
      <c r="H8" s="145" t="s">
        <v>6</v>
      </c>
      <c r="I8" s="189" t="s">
        <v>7</v>
      </c>
      <c r="J8" s="189" t="s">
        <v>8</v>
      </c>
      <c r="K8" s="189" t="s">
        <v>9</v>
      </c>
      <c r="L8" s="189" t="s">
        <v>10</v>
      </c>
    </row>
    <row r="9" spans="2:12">
      <c r="B9" s="146">
        <v>1</v>
      </c>
      <c r="C9" s="146"/>
      <c r="D9" s="146"/>
      <c r="E9" s="146"/>
      <c r="F9" s="147"/>
      <c r="G9" s="148">
        <v>2</v>
      </c>
      <c r="H9" s="149">
        <v>3</v>
      </c>
      <c r="I9" s="149">
        <v>4</v>
      </c>
      <c r="J9" s="149">
        <v>5</v>
      </c>
      <c r="K9" s="149" t="s">
        <v>11</v>
      </c>
      <c r="L9" s="149" t="s">
        <v>12</v>
      </c>
    </row>
    <row r="10" spans="2:12">
      <c r="B10" s="150" t="s">
        <v>13</v>
      </c>
      <c r="C10" s="151"/>
      <c r="D10" s="151"/>
      <c r="E10" s="151"/>
      <c r="F10" s="152"/>
      <c r="G10" s="78">
        <v>1664346.47</v>
      </c>
      <c r="H10" s="153">
        <v>2305233</v>
      </c>
      <c r="I10" s="153"/>
      <c r="J10" s="153">
        <v>2376427.07</v>
      </c>
      <c r="K10" s="187">
        <f>SUM(J10/G10*100)</f>
        <v>142.784396929084</v>
      </c>
      <c r="L10" s="187">
        <f>SUM(J10/H10*100)</f>
        <v>103.088367640061</v>
      </c>
    </row>
    <row r="11" spans="2:12">
      <c r="B11" s="190" t="s">
        <v>14</v>
      </c>
      <c r="C11" s="152"/>
      <c r="D11" s="152"/>
      <c r="E11" s="152"/>
      <c r="F11" s="152"/>
      <c r="G11" s="78">
        <v>0</v>
      </c>
      <c r="H11" s="153"/>
      <c r="I11" s="153"/>
      <c r="J11" s="153"/>
      <c r="K11" s="187" t="e">
        <f t="shared" ref="K11:K16" si="0">SUM(J11/G11*100)</f>
        <v>#DIV/0!</v>
      </c>
      <c r="L11" s="187" t="e">
        <f t="shared" ref="L11:L16" si="1">SUM(J11/H11*100)</f>
        <v>#DIV/0!</v>
      </c>
    </row>
    <row r="12" spans="2:12">
      <c r="B12" s="155" t="s">
        <v>15</v>
      </c>
      <c r="C12" s="156"/>
      <c r="D12" s="156"/>
      <c r="E12" s="156"/>
      <c r="F12" s="157"/>
      <c r="G12" s="78">
        <v>1664346.47</v>
      </c>
      <c r="H12" s="153">
        <v>2305233</v>
      </c>
      <c r="I12" s="160"/>
      <c r="J12" s="160">
        <v>2376427</v>
      </c>
      <c r="K12" s="187">
        <f t="shared" si="0"/>
        <v>142.784392723229</v>
      </c>
      <c r="L12" s="187">
        <f t="shared" si="1"/>
        <v>103.088364603491</v>
      </c>
    </row>
    <row r="13" spans="2:12">
      <c r="B13" s="191" t="s">
        <v>16</v>
      </c>
      <c r="C13" s="151"/>
      <c r="D13" s="151"/>
      <c r="E13" s="151"/>
      <c r="F13" s="151"/>
      <c r="G13" s="78">
        <v>1694929.1</v>
      </c>
      <c r="H13" s="153">
        <v>2273843</v>
      </c>
      <c r="I13" s="153"/>
      <c r="J13" s="153">
        <v>2336359</v>
      </c>
      <c r="K13" s="187">
        <f t="shared" si="0"/>
        <v>137.844054951915</v>
      </c>
      <c r="L13" s="187">
        <f t="shared" si="1"/>
        <v>102.749354286993</v>
      </c>
    </row>
    <row r="14" spans="2:12">
      <c r="B14" s="190" t="s">
        <v>17</v>
      </c>
      <c r="C14" s="152"/>
      <c r="D14" s="152"/>
      <c r="E14" s="152"/>
      <c r="F14" s="152"/>
      <c r="G14" s="78">
        <v>7970.8</v>
      </c>
      <c r="H14" s="153">
        <v>31390</v>
      </c>
      <c r="I14" s="153"/>
      <c r="J14" s="153">
        <v>32439.44</v>
      </c>
      <c r="K14" s="187">
        <f t="shared" si="0"/>
        <v>406.978471420685</v>
      </c>
      <c r="L14" s="187">
        <f t="shared" si="1"/>
        <v>103.34323032813</v>
      </c>
    </row>
    <row r="15" spans="2:12">
      <c r="B15" s="158" t="s">
        <v>18</v>
      </c>
      <c r="C15" s="157"/>
      <c r="D15" s="157"/>
      <c r="E15" s="157"/>
      <c r="F15" s="157"/>
      <c r="G15" s="159">
        <v>1702899.9</v>
      </c>
      <c r="H15" s="160">
        <v>2305233</v>
      </c>
      <c r="I15" s="160"/>
      <c r="J15" s="160">
        <v>2368798</v>
      </c>
      <c r="K15" s="187">
        <f t="shared" si="0"/>
        <v>139.103772335649</v>
      </c>
      <c r="L15" s="187">
        <f t="shared" si="1"/>
        <v>102.757421917871</v>
      </c>
    </row>
    <row r="16" spans="2:12">
      <c r="B16" s="192" t="s">
        <v>19</v>
      </c>
      <c r="C16" s="156"/>
      <c r="D16" s="156"/>
      <c r="E16" s="156"/>
      <c r="F16" s="156"/>
      <c r="G16" s="161">
        <v>-38553.43</v>
      </c>
      <c r="H16" s="162"/>
      <c r="I16" s="162"/>
      <c r="J16" s="162">
        <v>7628.74</v>
      </c>
      <c r="K16" s="187">
        <f t="shared" si="0"/>
        <v>-19.7874482244511</v>
      </c>
      <c r="L16" s="187" t="e">
        <f t="shared" si="1"/>
        <v>#DIV/0!</v>
      </c>
    </row>
    <row r="17" ht="18" spans="2:13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88"/>
    </row>
    <row r="18" ht="18" customHeight="1" spans="2:13">
      <c r="B18" s="164" t="s">
        <v>20</v>
      </c>
      <c r="C18" s="164"/>
      <c r="D18" s="164"/>
      <c r="E18" s="164"/>
      <c r="F18" s="164"/>
      <c r="G18" s="143"/>
      <c r="H18" s="144"/>
      <c r="I18" s="144"/>
      <c r="J18" s="144"/>
      <c r="K18" s="186"/>
      <c r="L18" s="186"/>
      <c r="M18" s="188"/>
    </row>
    <row r="19" ht="25.5" spans="2:12">
      <c r="B19" s="189" t="s">
        <v>4</v>
      </c>
      <c r="C19" s="145"/>
      <c r="D19" s="145"/>
      <c r="E19" s="145"/>
      <c r="F19" s="145"/>
      <c r="G19" s="189" t="s">
        <v>21</v>
      </c>
      <c r="H19" s="165" t="s">
        <v>22</v>
      </c>
      <c r="I19" s="165" t="s">
        <v>7</v>
      </c>
      <c r="J19" s="165" t="s">
        <v>23</v>
      </c>
      <c r="K19" s="165" t="s">
        <v>9</v>
      </c>
      <c r="L19" s="165" t="s">
        <v>10</v>
      </c>
    </row>
    <row r="20" spans="2:12">
      <c r="B20" s="166">
        <v>1</v>
      </c>
      <c r="C20" s="167"/>
      <c r="D20" s="167"/>
      <c r="E20" s="167"/>
      <c r="F20" s="167"/>
      <c r="G20" s="168">
        <v>2</v>
      </c>
      <c r="H20" s="149">
        <v>3</v>
      </c>
      <c r="I20" s="149">
        <v>4</v>
      </c>
      <c r="J20" s="149">
        <v>5</v>
      </c>
      <c r="K20" s="149" t="s">
        <v>11</v>
      </c>
      <c r="L20" s="149" t="s">
        <v>24</v>
      </c>
    </row>
    <row r="21" ht="15.75" customHeight="1" spans="2:12">
      <c r="B21" s="150" t="s">
        <v>25</v>
      </c>
      <c r="C21" s="169"/>
      <c r="D21" s="169"/>
      <c r="E21" s="169"/>
      <c r="F21" s="169"/>
      <c r="G21" s="170"/>
      <c r="H21" s="153"/>
      <c r="I21" s="153"/>
      <c r="J21" s="153"/>
      <c r="K21" s="153"/>
      <c r="L21" s="153"/>
    </row>
    <row r="22" spans="2:12">
      <c r="B22" s="150" t="s">
        <v>26</v>
      </c>
      <c r="C22" s="151"/>
      <c r="D22" s="151"/>
      <c r="E22" s="151"/>
      <c r="F22" s="151"/>
      <c r="G22" s="171"/>
      <c r="H22" s="153"/>
      <c r="I22" s="153"/>
      <c r="J22" s="153"/>
      <c r="K22" s="153"/>
      <c r="L22" s="153"/>
    </row>
    <row r="23" customHeight="1" spans="2:12">
      <c r="B23" s="193" t="s">
        <v>27</v>
      </c>
      <c r="C23" s="173"/>
      <c r="D23" s="173"/>
      <c r="E23" s="173"/>
      <c r="F23" s="174"/>
      <c r="G23" s="175"/>
      <c r="H23" s="57"/>
      <c r="I23" s="57"/>
      <c r="J23" s="57"/>
      <c r="K23" s="57"/>
      <c r="L23" s="57"/>
    </row>
    <row r="24" s="140" customFormat="1" customHeight="1" spans="1:49">
      <c r="A24"/>
      <c r="B24" s="150" t="s">
        <v>28</v>
      </c>
      <c r="C24" s="151"/>
      <c r="D24" s="151"/>
      <c r="E24" s="151"/>
      <c r="F24" s="151"/>
      <c r="G24" s="171"/>
      <c r="H24" s="153"/>
      <c r="I24" s="153"/>
      <c r="J24" s="153"/>
      <c r="K24" s="153"/>
      <c r="L24" s="15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="140" customFormat="1" customHeight="1" spans="1:49">
      <c r="A25"/>
      <c r="B25" s="150" t="s">
        <v>29</v>
      </c>
      <c r="C25" s="151"/>
      <c r="D25" s="151"/>
      <c r="E25" s="151"/>
      <c r="F25" s="151"/>
      <c r="G25" s="171"/>
      <c r="H25" s="153"/>
      <c r="I25" s="153"/>
      <c r="J25" s="153"/>
      <c r="K25" s="153"/>
      <c r="L25" s="15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="141" customFormat="1" spans="1:49">
      <c r="A26" s="176"/>
      <c r="B26" s="193" t="s">
        <v>30</v>
      </c>
      <c r="C26" s="173"/>
      <c r="D26" s="173"/>
      <c r="E26" s="173"/>
      <c r="F26" s="174"/>
      <c r="G26" s="175"/>
      <c r="H26" s="177"/>
      <c r="I26" s="177"/>
      <c r="J26" s="177"/>
      <c r="K26" s="177"/>
      <c r="L26" s="177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</row>
    <row r="27" ht="15.75" spans="2:12">
      <c r="B27" s="194" t="s">
        <v>31</v>
      </c>
      <c r="C27" s="177"/>
      <c r="D27" s="177"/>
      <c r="E27" s="177"/>
      <c r="F27" s="177"/>
      <c r="G27" s="178"/>
      <c r="H27" s="179"/>
      <c r="I27" s="179"/>
      <c r="J27" s="179"/>
      <c r="K27" s="179"/>
      <c r="L27" s="179"/>
    </row>
    <row r="29" spans="2:12"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</row>
    <row r="30" spans="2:12">
      <c r="B30" s="181" t="s">
        <v>32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</row>
    <row r="31" customHeight="1" spans="2:12">
      <c r="B31" s="181" t="s">
        <v>33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</row>
    <row r="32" customHeight="1" spans="2:12">
      <c r="B32" s="181" t="s">
        <v>34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</row>
    <row r="33" customHeight="1" spans="2:12">
      <c r="B33" s="181" t="s">
        <v>35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</row>
    <row r="34" ht="36.75" customHeight="1" spans="2:1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</row>
    <row r="35" customHeight="1" spans="2:12">
      <c r="B35" s="182" t="s">
        <v>36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</row>
    <row r="36" spans="2:12"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</row>
  </sheetData>
  <mergeCells count="31">
    <mergeCell ref="B1:L1"/>
    <mergeCell ref="B2:L2"/>
    <mergeCell ref="B3:L3"/>
    <mergeCell ref="B4:L4"/>
    <mergeCell ref="B5:L5"/>
    <mergeCell ref="B6:L6"/>
    <mergeCell ref="B7:F7"/>
    <mergeCell ref="B8:F8"/>
    <mergeCell ref="B9:F9"/>
    <mergeCell ref="B10:F10"/>
    <mergeCell ref="B11:F11"/>
    <mergeCell ref="B12:F12"/>
    <mergeCell ref="B13:F13"/>
    <mergeCell ref="B14:F14"/>
    <mergeCell ref="B16:F16"/>
    <mergeCell ref="B17:L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30:L30"/>
    <mergeCell ref="B31:L31"/>
    <mergeCell ref="B32:L32"/>
    <mergeCell ref="B35:L36"/>
    <mergeCell ref="B33:L34"/>
  </mergeCell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73"/>
  <sheetViews>
    <sheetView view="pageBreakPreview" zoomScale="80" zoomScaleNormal="90" workbookViewId="0">
      <selection activeCell="H10" sqref="H10"/>
    </sheetView>
  </sheetViews>
  <sheetFormatPr defaultColWidth="9" defaultRowHeight="15"/>
  <cols>
    <col min="2" max="2" width="7.42857142857143" customWidth="1"/>
    <col min="3" max="3" width="33.1428571428571" customWidth="1"/>
    <col min="4" max="4" width="19" customWidth="1"/>
    <col min="5" max="5" width="15.8571428571429" customWidth="1"/>
    <col min="6" max="6" width="14.1428571428571" customWidth="1"/>
    <col min="7" max="9" width="25.2857142857143" customWidth="1"/>
    <col min="10" max="11" width="15.7142857142857" customWidth="1"/>
  </cols>
  <sheetData>
    <row r="1" ht="18" spans="2:8">
      <c r="B1" s="101" t="s">
        <v>0</v>
      </c>
      <c r="C1" s="101"/>
      <c r="D1" s="101"/>
      <c r="E1" s="101"/>
      <c r="F1" s="101"/>
      <c r="G1" s="101"/>
      <c r="H1" s="101"/>
    </row>
    <row r="2" ht="15.75" customHeight="1" spans="2:8">
      <c r="B2" s="102" t="s">
        <v>1</v>
      </c>
      <c r="C2" s="102"/>
      <c r="D2" s="102"/>
      <c r="E2" s="102"/>
      <c r="F2" s="102"/>
      <c r="G2" s="102"/>
      <c r="H2" s="102"/>
    </row>
    <row r="3" ht="18" spans="2:8">
      <c r="B3" s="103"/>
      <c r="C3" s="103"/>
      <c r="D3" s="103"/>
      <c r="E3" s="103"/>
      <c r="F3" s="103"/>
      <c r="G3" s="104"/>
      <c r="H3" s="103"/>
    </row>
    <row r="4" ht="15.75" customHeight="1" spans="2:8">
      <c r="B4" s="105" t="s">
        <v>37</v>
      </c>
      <c r="C4" s="106"/>
      <c r="D4" s="106"/>
      <c r="E4" s="106"/>
      <c r="F4" s="106"/>
      <c r="G4" s="106"/>
      <c r="H4" s="107"/>
    </row>
    <row r="5" ht="18" spans="2:8">
      <c r="B5" s="103"/>
      <c r="C5" s="103"/>
      <c r="D5" s="103"/>
      <c r="E5" s="103"/>
      <c r="F5" s="103"/>
      <c r="G5" s="103"/>
      <c r="H5" s="103"/>
    </row>
    <row r="6" ht="15.75" customHeight="1" spans="2:8">
      <c r="B6" s="102" t="s">
        <v>38</v>
      </c>
      <c r="C6" s="102"/>
      <c r="D6" s="102"/>
      <c r="E6" s="102"/>
      <c r="F6" s="102"/>
      <c r="G6" s="102"/>
      <c r="H6" s="102"/>
    </row>
    <row r="7" ht="18" spans="2:8">
      <c r="B7" s="108"/>
      <c r="C7" s="108"/>
      <c r="D7" s="108"/>
      <c r="E7" s="108"/>
      <c r="F7" s="108"/>
      <c r="G7" s="108"/>
      <c r="H7" s="108"/>
    </row>
    <row r="8" ht="45" customHeight="1" spans="2:8">
      <c r="B8" s="109" t="s">
        <v>39</v>
      </c>
      <c r="C8" s="110" t="s">
        <v>40</v>
      </c>
      <c r="D8" s="110" t="s">
        <v>41</v>
      </c>
      <c r="E8" s="110" t="s">
        <v>42</v>
      </c>
      <c r="F8" s="110" t="s">
        <v>43</v>
      </c>
      <c r="G8" s="110" t="s">
        <v>44</v>
      </c>
      <c r="H8" s="110" t="s">
        <v>45</v>
      </c>
    </row>
    <row r="9" spans="2:8">
      <c r="B9" s="111" t="s">
        <v>46</v>
      </c>
      <c r="C9" s="112"/>
      <c r="D9" s="112"/>
      <c r="E9" s="112"/>
      <c r="F9" s="112"/>
      <c r="G9" s="112"/>
      <c r="H9" s="112"/>
    </row>
    <row r="10" ht="27" customHeight="1" spans="2:10">
      <c r="B10" s="113" t="s">
        <v>47</v>
      </c>
      <c r="C10" s="114" t="s">
        <v>48</v>
      </c>
      <c r="D10" s="115">
        <v>1664346.47</v>
      </c>
      <c r="E10" s="115">
        <v>2305233</v>
      </c>
      <c r="F10" s="115"/>
      <c r="G10" s="115">
        <v>2376427.07</v>
      </c>
      <c r="H10" s="116">
        <f t="shared" ref="H10:H19" si="0">G10/D10</f>
        <v>1.42784396929084</v>
      </c>
      <c r="I10" s="72"/>
      <c r="J10" s="72"/>
    </row>
    <row r="11" spans="2:10">
      <c r="B11" s="117">
        <v>61</v>
      </c>
      <c r="C11" s="114" t="s">
        <v>49</v>
      </c>
      <c r="D11" s="115">
        <v>0</v>
      </c>
      <c r="E11" s="115">
        <v>0</v>
      </c>
      <c r="F11" s="115"/>
      <c r="G11" s="115">
        <v>0</v>
      </c>
      <c r="H11" s="116">
        <v>0</v>
      </c>
      <c r="I11" s="72"/>
      <c r="J11" s="72"/>
    </row>
    <row r="12" ht="39" customHeight="1" spans="2:10">
      <c r="B12" s="113" t="s">
        <v>50</v>
      </c>
      <c r="C12" s="114" t="s">
        <v>51</v>
      </c>
      <c r="D12" s="115">
        <v>258524.76</v>
      </c>
      <c r="E12" s="115">
        <v>214201</v>
      </c>
      <c r="F12" s="115"/>
      <c r="G12" s="115">
        <v>220511.68</v>
      </c>
      <c r="H12" s="116">
        <f t="shared" si="0"/>
        <v>0.852961549988481</v>
      </c>
      <c r="I12" s="72"/>
      <c r="J12" s="72"/>
    </row>
    <row r="13" ht="25.5" spans="2:8">
      <c r="B13" s="118" t="s">
        <v>52</v>
      </c>
      <c r="C13" s="119" t="s">
        <v>53</v>
      </c>
      <c r="D13" s="120"/>
      <c r="E13" s="121" t="s">
        <v>54</v>
      </c>
      <c r="F13" s="121" t="s">
        <v>54</v>
      </c>
      <c r="G13" s="121" t="s">
        <v>54</v>
      </c>
      <c r="H13" s="116">
        <v>0</v>
      </c>
    </row>
    <row r="14" ht="26.1" customHeight="1" spans="2:8">
      <c r="B14" s="118" t="s">
        <v>55</v>
      </c>
      <c r="C14" s="119" t="s">
        <v>56</v>
      </c>
      <c r="D14" s="120">
        <v>213783.23</v>
      </c>
      <c r="E14" s="120">
        <v>214201</v>
      </c>
      <c r="F14" s="120"/>
      <c r="G14" s="120">
        <v>213314.68</v>
      </c>
      <c r="H14" s="116">
        <f t="shared" si="0"/>
        <v>0.997808293943356</v>
      </c>
    </row>
    <row r="15" ht="38.25" spans="2:8">
      <c r="B15" s="118" t="s">
        <v>57</v>
      </c>
      <c r="C15" s="119" t="s">
        <v>58</v>
      </c>
      <c r="D15" s="120">
        <v>3773.2</v>
      </c>
      <c r="E15" s="120"/>
      <c r="F15" s="120"/>
      <c r="G15" s="120">
        <v>7197</v>
      </c>
      <c r="H15" s="116">
        <f t="shared" si="0"/>
        <v>1.90739955475459</v>
      </c>
    </row>
    <row r="16" ht="50.1" customHeight="1" spans="2:8">
      <c r="B16" s="122">
        <v>6393</v>
      </c>
      <c r="C16" s="119" t="s">
        <v>59</v>
      </c>
      <c r="D16" s="120">
        <v>40968.33</v>
      </c>
      <c r="E16" s="123"/>
      <c r="F16" s="123"/>
      <c r="G16" s="120"/>
      <c r="H16" s="116">
        <f t="shared" si="0"/>
        <v>0</v>
      </c>
    </row>
    <row r="17" spans="2:8">
      <c r="B17" s="113" t="s">
        <v>60</v>
      </c>
      <c r="C17" s="114" t="s">
        <v>61</v>
      </c>
      <c r="D17" s="115">
        <v>0.97</v>
      </c>
      <c r="E17" s="115">
        <v>0</v>
      </c>
      <c r="F17" s="115"/>
      <c r="G17" s="115">
        <v>5.44</v>
      </c>
      <c r="H17" s="116">
        <f t="shared" si="0"/>
        <v>5.60824742268041</v>
      </c>
    </row>
    <row r="18" ht="39.95" customHeight="1" spans="2:8">
      <c r="B18" s="118" t="s">
        <v>62</v>
      </c>
      <c r="C18" s="119" t="s">
        <v>63</v>
      </c>
      <c r="D18" s="120">
        <v>0.97</v>
      </c>
      <c r="E18" s="120">
        <v>0</v>
      </c>
      <c r="F18" s="120"/>
      <c r="G18" s="120">
        <v>5.44</v>
      </c>
      <c r="H18" s="116">
        <f t="shared" si="0"/>
        <v>5.60824742268041</v>
      </c>
    </row>
    <row r="19" ht="38.25" spans="2:8">
      <c r="B19" s="113" t="s">
        <v>64</v>
      </c>
      <c r="C19" s="114" t="s">
        <v>65</v>
      </c>
      <c r="D19" s="115">
        <v>309348.94</v>
      </c>
      <c r="E19" s="115">
        <v>336812</v>
      </c>
      <c r="F19" s="115"/>
      <c r="G19" s="115">
        <v>369572.52</v>
      </c>
      <c r="H19" s="116">
        <f t="shared" si="0"/>
        <v>1.19467847538123</v>
      </c>
    </row>
    <row r="20" ht="26.1" customHeight="1" spans="2:8">
      <c r="B20" s="118" t="s">
        <v>66</v>
      </c>
      <c r="C20" s="119" t="s">
        <v>67</v>
      </c>
      <c r="D20" s="120">
        <v>0</v>
      </c>
      <c r="E20" s="121" t="s">
        <v>54</v>
      </c>
      <c r="F20" s="121" t="s">
        <v>54</v>
      </c>
      <c r="G20" s="121" t="s">
        <v>54</v>
      </c>
      <c r="H20" s="116">
        <v>0</v>
      </c>
    </row>
    <row r="21" spans="2:8">
      <c r="B21" s="118" t="s">
        <v>68</v>
      </c>
      <c r="C21" s="119" t="s">
        <v>69</v>
      </c>
      <c r="D21" s="120">
        <v>309348.94</v>
      </c>
      <c r="E21" s="120">
        <v>336812</v>
      </c>
      <c r="F21" s="120"/>
      <c r="G21" s="120">
        <v>369572.52</v>
      </c>
      <c r="H21" s="116">
        <f t="shared" ref="H21:H23" si="1">G21/D21</f>
        <v>1.19467847538123</v>
      </c>
    </row>
    <row r="22" ht="27.95" customHeight="1" spans="2:8">
      <c r="B22" s="124">
        <v>67</v>
      </c>
      <c r="C22" s="125" t="s">
        <v>70</v>
      </c>
      <c r="D22" s="126">
        <v>1096471.8</v>
      </c>
      <c r="E22" s="126">
        <v>1754220</v>
      </c>
      <c r="F22" s="126"/>
      <c r="G22" s="126">
        <v>1786337.43</v>
      </c>
      <c r="H22" s="116">
        <f t="shared" si="1"/>
        <v>1.62916860242097</v>
      </c>
    </row>
    <row r="23" ht="30.75" customHeight="1" spans="2:8">
      <c r="B23" s="127">
        <v>6711</v>
      </c>
      <c r="C23" s="128" t="s">
        <v>71</v>
      </c>
      <c r="D23" s="120">
        <v>1096471.8</v>
      </c>
      <c r="E23" s="120">
        <v>1754220</v>
      </c>
      <c r="F23" s="120"/>
      <c r="G23" s="129">
        <v>1786337.43</v>
      </c>
      <c r="H23" s="116">
        <f t="shared" si="1"/>
        <v>1.62916860242097</v>
      </c>
    </row>
    <row r="24" ht="25.5" spans="2:8">
      <c r="B24" s="113" t="s">
        <v>72</v>
      </c>
      <c r="C24" s="114" t="s">
        <v>73</v>
      </c>
      <c r="D24" s="115">
        <v>0</v>
      </c>
      <c r="E24" s="115" t="s">
        <v>54</v>
      </c>
      <c r="F24" s="115" t="s">
        <v>54</v>
      </c>
      <c r="G24" s="115" t="s">
        <v>54</v>
      </c>
      <c r="H24" s="116">
        <v>0</v>
      </c>
    </row>
    <row r="25" spans="2:8">
      <c r="B25" s="118" t="s">
        <v>74</v>
      </c>
      <c r="C25" s="119" t="s">
        <v>75</v>
      </c>
      <c r="D25" s="120">
        <v>0</v>
      </c>
      <c r="E25" s="121" t="s">
        <v>54</v>
      </c>
      <c r="F25" s="121" t="s">
        <v>54</v>
      </c>
      <c r="G25" s="121" t="s">
        <v>54</v>
      </c>
      <c r="H25" s="116">
        <v>0</v>
      </c>
    </row>
    <row r="26" spans="2:8">
      <c r="B26" s="118"/>
      <c r="C26" s="119"/>
      <c r="D26" s="120"/>
      <c r="E26" s="121"/>
      <c r="F26" s="121"/>
      <c r="G26" s="121"/>
      <c r="H26" s="116"/>
    </row>
    <row r="27" spans="2:8">
      <c r="B27" s="118"/>
      <c r="C27" s="119"/>
      <c r="D27" s="120"/>
      <c r="E27" s="121"/>
      <c r="F27" s="121"/>
      <c r="G27" s="121"/>
      <c r="H27" s="121"/>
    </row>
    <row r="28" ht="25.5" spans="2:8">
      <c r="B28" s="130" t="s">
        <v>39</v>
      </c>
      <c r="C28" s="131" t="s">
        <v>40</v>
      </c>
      <c r="D28" s="131" t="s">
        <v>41</v>
      </c>
      <c r="E28" s="131" t="s">
        <v>42</v>
      </c>
      <c r="F28" s="131" t="s">
        <v>43</v>
      </c>
      <c r="G28" s="131" t="s">
        <v>44</v>
      </c>
      <c r="H28" s="131" t="s">
        <v>45</v>
      </c>
    </row>
    <row r="29" spans="2:8">
      <c r="B29" s="111" t="s">
        <v>46</v>
      </c>
      <c r="C29" s="112"/>
      <c r="D29" s="132"/>
      <c r="E29" s="132"/>
      <c r="F29" s="132"/>
      <c r="G29" s="132"/>
      <c r="H29" s="132"/>
    </row>
    <row r="30" ht="23.1" customHeight="1" spans="2:8">
      <c r="B30" s="113"/>
      <c r="C30" s="114" t="s">
        <v>76</v>
      </c>
      <c r="D30" s="115">
        <v>1694929.1</v>
      </c>
      <c r="E30" s="115">
        <v>2305233</v>
      </c>
      <c r="F30" s="115"/>
      <c r="G30" s="115">
        <v>2368798.33</v>
      </c>
      <c r="H30" s="116">
        <f t="shared" ref="H30:H56" si="2">G30/D30</f>
        <v>1.39757959787226</v>
      </c>
    </row>
    <row r="31" ht="21.95" customHeight="1" spans="2:8">
      <c r="B31" s="113" t="s">
        <v>77</v>
      </c>
      <c r="C31" s="114" t="s">
        <v>78</v>
      </c>
      <c r="D31" s="115">
        <v>1322875.29</v>
      </c>
      <c r="E31" s="115">
        <v>1823751</v>
      </c>
      <c r="F31" s="115"/>
      <c r="G31" s="115">
        <v>1906952.28</v>
      </c>
      <c r="H31" s="116">
        <f t="shared" si="2"/>
        <v>1.4415208254438</v>
      </c>
    </row>
    <row r="32" ht="21.95" customHeight="1" spans="2:8">
      <c r="B32" s="118" t="s">
        <v>79</v>
      </c>
      <c r="C32" s="119" t="s">
        <v>80</v>
      </c>
      <c r="D32" s="120">
        <v>1045526.56</v>
      </c>
      <c r="E32" s="120"/>
      <c r="F32" s="120"/>
      <c r="G32" s="120">
        <v>1514840.92</v>
      </c>
      <c r="H32" s="116">
        <f t="shared" si="2"/>
        <v>1.44887846751593</v>
      </c>
    </row>
    <row r="33" spans="2:8">
      <c r="B33" s="118" t="s">
        <v>81</v>
      </c>
      <c r="C33" s="119" t="s">
        <v>82</v>
      </c>
      <c r="D33" s="120">
        <v>27923.13</v>
      </c>
      <c r="E33" s="120"/>
      <c r="F33" s="120"/>
      <c r="G33" s="120">
        <v>41202.21</v>
      </c>
      <c r="H33" s="116">
        <f t="shared" si="2"/>
        <v>1.47555843488893</v>
      </c>
    </row>
    <row r="34" ht="27" customHeight="1" spans="2:8">
      <c r="B34" s="118" t="s">
        <v>83</v>
      </c>
      <c r="C34" s="119" t="s">
        <v>84</v>
      </c>
      <c r="D34" s="120">
        <v>72336.44</v>
      </c>
      <c r="E34" s="120"/>
      <c r="F34" s="120"/>
      <c r="G34" s="120">
        <v>72336.44</v>
      </c>
      <c r="H34" s="116">
        <f t="shared" si="2"/>
        <v>1</v>
      </c>
    </row>
    <row r="35" ht="25.5" spans="2:8">
      <c r="B35" s="118" t="s">
        <v>85</v>
      </c>
      <c r="C35" s="119" t="s">
        <v>86</v>
      </c>
      <c r="D35" s="120">
        <v>177089.16</v>
      </c>
      <c r="E35" s="120"/>
      <c r="F35" s="120"/>
      <c r="G35" s="120">
        <v>250345.14</v>
      </c>
      <c r="H35" s="116">
        <f t="shared" si="2"/>
        <v>1.41366721712385</v>
      </c>
    </row>
    <row r="36" ht="30.95" customHeight="1" spans="2:8">
      <c r="B36" s="113" t="s">
        <v>87</v>
      </c>
      <c r="C36" s="114" t="s">
        <v>88</v>
      </c>
      <c r="D36" s="115">
        <v>363840.88</v>
      </c>
      <c r="E36" s="115">
        <v>444692</v>
      </c>
      <c r="F36" s="115"/>
      <c r="G36" s="115">
        <v>423264.1</v>
      </c>
      <c r="H36" s="116">
        <f t="shared" si="2"/>
        <v>1.16332199944107</v>
      </c>
    </row>
    <row r="37" ht="20.1" customHeight="1" spans="2:8">
      <c r="B37" s="118" t="s">
        <v>89</v>
      </c>
      <c r="C37" s="119" t="s">
        <v>90</v>
      </c>
      <c r="D37" s="120">
        <v>2542.9</v>
      </c>
      <c r="E37" s="120"/>
      <c r="F37" s="120"/>
      <c r="G37" s="120">
        <v>1183.88</v>
      </c>
      <c r="H37" s="116">
        <f t="shared" si="2"/>
        <v>0.46556293995045</v>
      </c>
    </row>
    <row r="38" ht="25.5" spans="2:8">
      <c r="B38" s="118" t="s">
        <v>91</v>
      </c>
      <c r="C38" s="119" t="s">
        <v>92</v>
      </c>
      <c r="D38" s="120">
        <v>22756.95</v>
      </c>
      <c r="E38" s="120"/>
      <c r="F38" s="120"/>
      <c r="G38" s="120">
        <v>46122.28</v>
      </c>
      <c r="H38" s="116">
        <f t="shared" si="2"/>
        <v>2.02673381098961</v>
      </c>
    </row>
    <row r="39" ht="27" customHeight="1" spans="2:8">
      <c r="B39" s="118" t="s">
        <v>93</v>
      </c>
      <c r="C39" s="119" t="s">
        <v>94</v>
      </c>
      <c r="D39" s="120">
        <v>5405.24</v>
      </c>
      <c r="E39" s="120"/>
      <c r="F39" s="120"/>
      <c r="G39" s="120">
        <v>4068.82</v>
      </c>
      <c r="H39" s="116">
        <f t="shared" si="2"/>
        <v>0.752754734294869</v>
      </c>
    </row>
    <row r="40" ht="25.5" spans="2:8">
      <c r="B40" s="118" t="s">
        <v>95</v>
      </c>
      <c r="C40" s="119" t="s">
        <v>96</v>
      </c>
      <c r="D40" s="120">
        <v>28305.07</v>
      </c>
      <c r="E40" s="120"/>
      <c r="F40" s="120"/>
      <c r="G40" s="120">
        <v>37502.13</v>
      </c>
      <c r="H40" s="116">
        <f t="shared" si="2"/>
        <v>1.32492624112924</v>
      </c>
    </row>
    <row r="41" spans="2:8">
      <c r="B41" s="118" t="s">
        <v>97</v>
      </c>
      <c r="C41" s="119" t="s">
        <v>98</v>
      </c>
      <c r="D41" s="120">
        <v>104525.49</v>
      </c>
      <c r="E41" s="120"/>
      <c r="F41" s="120"/>
      <c r="G41" s="120">
        <v>127760.15</v>
      </c>
      <c r="H41" s="116">
        <f t="shared" si="2"/>
        <v>1.22228702300271</v>
      </c>
    </row>
    <row r="42" spans="2:8">
      <c r="B42" s="118" t="s">
        <v>99</v>
      </c>
      <c r="C42" s="119" t="s">
        <v>100</v>
      </c>
      <c r="D42" s="120">
        <v>63889.4</v>
      </c>
      <c r="E42" s="120"/>
      <c r="F42" s="120"/>
      <c r="G42" s="120">
        <v>53558.3</v>
      </c>
      <c r="H42" s="116">
        <f t="shared" si="2"/>
        <v>0.838297119709999</v>
      </c>
    </row>
    <row r="43" ht="27" customHeight="1" spans="2:8">
      <c r="B43" s="118" t="s">
        <v>101</v>
      </c>
      <c r="C43" s="119" t="s">
        <v>102</v>
      </c>
      <c r="D43" s="120">
        <v>22258.47</v>
      </c>
      <c r="E43" s="120"/>
      <c r="F43" s="120"/>
      <c r="G43" s="120">
        <v>9743.42</v>
      </c>
      <c r="H43" s="116">
        <f t="shared" si="2"/>
        <v>0.437739880593769</v>
      </c>
    </row>
    <row r="44" spans="2:8">
      <c r="B44" s="118" t="s">
        <v>103</v>
      </c>
      <c r="C44" s="119" t="s">
        <v>104</v>
      </c>
      <c r="D44" s="120">
        <v>6053.54</v>
      </c>
      <c r="E44" s="120"/>
      <c r="F44" s="120"/>
      <c r="G44" s="120">
        <v>5583.16</v>
      </c>
      <c r="H44" s="116">
        <f t="shared" si="2"/>
        <v>0.92229670572921</v>
      </c>
    </row>
    <row r="45" ht="27" customHeight="1" spans="2:8">
      <c r="B45" s="118" t="s">
        <v>105</v>
      </c>
      <c r="C45" s="119" t="s">
        <v>106</v>
      </c>
      <c r="D45" s="120">
        <v>4488.54</v>
      </c>
      <c r="E45" s="120"/>
      <c r="F45" s="120"/>
      <c r="G45" s="120">
        <v>6865.57</v>
      </c>
      <c r="H45" s="116">
        <f t="shared" si="2"/>
        <v>1.52957754637365</v>
      </c>
    </row>
    <row r="46" spans="2:8">
      <c r="B46" s="118" t="s">
        <v>107</v>
      </c>
      <c r="C46" s="119" t="s">
        <v>108</v>
      </c>
      <c r="D46" s="120">
        <v>3265.51</v>
      </c>
      <c r="E46" s="120"/>
      <c r="F46" s="120"/>
      <c r="G46" s="120">
        <v>4693.31</v>
      </c>
      <c r="H46" s="116">
        <f t="shared" si="2"/>
        <v>1.43723645004915</v>
      </c>
    </row>
    <row r="47" ht="30.95" customHeight="1" spans="2:8">
      <c r="B47" s="118" t="s">
        <v>109</v>
      </c>
      <c r="C47" s="119" t="s">
        <v>110</v>
      </c>
      <c r="D47" s="120">
        <v>31646.64</v>
      </c>
      <c r="E47" s="120"/>
      <c r="F47" s="120"/>
      <c r="G47" s="120">
        <v>52815.14</v>
      </c>
      <c r="H47" s="116">
        <f t="shared" si="2"/>
        <v>1.6689019750596</v>
      </c>
    </row>
    <row r="48" spans="2:8">
      <c r="B48" s="118" t="s">
        <v>111</v>
      </c>
      <c r="C48" s="119" t="s">
        <v>112</v>
      </c>
      <c r="D48" s="120">
        <v>0</v>
      </c>
      <c r="E48" s="120"/>
      <c r="F48" s="120"/>
      <c r="G48" s="120">
        <v>4716.17</v>
      </c>
      <c r="H48" s="116" t="e">
        <f t="shared" si="2"/>
        <v>#DIV/0!</v>
      </c>
    </row>
    <row r="49" ht="24" customHeight="1" spans="2:8">
      <c r="B49" s="118" t="s">
        <v>113</v>
      </c>
      <c r="C49" s="119" t="s">
        <v>114</v>
      </c>
      <c r="D49" s="120">
        <v>17140.32</v>
      </c>
      <c r="E49" s="120"/>
      <c r="F49" s="120"/>
      <c r="G49" s="120">
        <v>17753.55</v>
      </c>
      <c r="H49" s="116">
        <f t="shared" si="2"/>
        <v>1.03577704500266</v>
      </c>
    </row>
    <row r="50" spans="2:8">
      <c r="B50" s="118" t="s">
        <v>115</v>
      </c>
      <c r="C50" s="119" t="s">
        <v>116</v>
      </c>
      <c r="D50" s="120">
        <v>12198.66</v>
      </c>
      <c r="E50" s="120"/>
      <c r="F50" s="120"/>
      <c r="G50" s="120">
        <v>8153.48</v>
      </c>
      <c r="H50" s="116">
        <f t="shared" si="2"/>
        <v>0.668391446273607</v>
      </c>
    </row>
    <row r="51" ht="24.95" customHeight="1" spans="2:8">
      <c r="B51" s="118" t="s">
        <v>117</v>
      </c>
      <c r="C51" s="119" t="s">
        <v>118</v>
      </c>
      <c r="D51" s="120">
        <v>5991.19</v>
      </c>
      <c r="E51" s="120"/>
      <c r="F51" s="120"/>
      <c r="G51" s="120">
        <v>6527.15</v>
      </c>
      <c r="H51" s="116">
        <f t="shared" si="2"/>
        <v>1.08945802086063</v>
      </c>
    </row>
    <row r="52" spans="2:8">
      <c r="B52" s="118" t="s">
        <v>119</v>
      </c>
      <c r="C52" s="119" t="s">
        <v>120</v>
      </c>
      <c r="D52" s="120">
        <v>7479.36</v>
      </c>
      <c r="E52" s="120"/>
      <c r="F52" s="120"/>
      <c r="G52" s="120">
        <v>10920.86</v>
      </c>
      <c r="H52" s="116">
        <f t="shared" si="2"/>
        <v>1.46013295255209</v>
      </c>
    </row>
    <row r="53" spans="2:8">
      <c r="B53" s="118" t="s">
        <v>121</v>
      </c>
      <c r="C53" s="119" t="s">
        <v>122</v>
      </c>
      <c r="D53" s="120">
        <v>6229.34</v>
      </c>
      <c r="E53" s="120"/>
      <c r="F53" s="120"/>
      <c r="G53" s="133">
        <v>8492.22</v>
      </c>
      <c r="H53" s="116">
        <f t="shared" si="2"/>
        <v>1.36326159753682</v>
      </c>
    </row>
    <row r="54" spans="2:8">
      <c r="B54" s="118" t="s">
        <v>123</v>
      </c>
      <c r="C54" s="119" t="s">
        <v>124</v>
      </c>
      <c r="D54" s="120">
        <v>790.77</v>
      </c>
      <c r="E54" s="120"/>
      <c r="F54" s="120"/>
      <c r="G54" s="120">
        <v>1271.37</v>
      </c>
      <c r="H54" s="116">
        <f t="shared" si="2"/>
        <v>1.60776205470617</v>
      </c>
    </row>
    <row r="55" customHeight="1" spans="2:8">
      <c r="B55" s="118" t="s">
        <v>125</v>
      </c>
      <c r="C55" s="119" t="s">
        <v>126</v>
      </c>
      <c r="D55" s="120">
        <v>6291.12</v>
      </c>
      <c r="E55" s="120"/>
      <c r="F55" s="120"/>
      <c r="G55" s="120">
        <v>6291.12</v>
      </c>
      <c r="H55" s="116">
        <f t="shared" si="2"/>
        <v>1</v>
      </c>
    </row>
    <row r="56" ht="21" customHeight="1" spans="2:8">
      <c r="B56" s="118" t="s">
        <v>127</v>
      </c>
      <c r="C56" s="119" t="s">
        <v>128</v>
      </c>
      <c r="D56" s="120">
        <v>3243.87</v>
      </c>
      <c r="E56" s="120"/>
      <c r="F56" s="120"/>
      <c r="G56" s="120">
        <v>3338.46</v>
      </c>
      <c r="H56" s="116">
        <f t="shared" si="2"/>
        <v>1.02915961490442</v>
      </c>
    </row>
    <row r="57" ht="18.95" customHeight="1" spans="2:8">
      <c r="B57" s="118" t="s">
        <v>129</v>
      </c>
      <c r="C57" s="119" t="s">
        <v>130</v>
      </c>
      <c r="D57" s="120">
        <v>0</v>
      </c>
      <c r="E57" s="120"/>
      <c r="F57" s="120"/>
      <c r="G57" s="120">
        <v>1063.49</v>
      </c>
      <c r="H57" s="116">
        <v>0</v>
      </c>
    </row>
    <row r="58" ht="20.1" customHeight="1" spans="2:8">
      <c r="B58" s="118" t="s">
        <v>131</v>
      </c>
      <c r="C58" s="119" t="s">
        <v>132</v>
      </c>
      <c r="D58" s="120">
        <v>8649.72</v>
      </c>
      <c r="E58" s="120"/>
      <c r="F58" s="120"/>
      <c r="G58" s="120">
        <v>827.37</v>
      </c>
      <c r="H58" s="116">
        <f t="shared" ref="H58:H62" si="3">G58/D58</f>
        <v>0.0956528072585009</v>
      </c>
    </row>
    <row r="59" spans="2:8">
      <c r="B59" s="118" t="s">
        <v>133</v>
      </c>
      <c r="C59" s="119" t="s">
        <v>134</v>
      </c>
      <c r="D59" s="121" t="s">
        <v>54</v>
      </c>
      <c r="E59" s="121"/>
      <c r="F59" s="121" t="s">
        <v>54</v>
      </c>
      <c r="G59" s="121">
        <v>3.83</v>
      </c>
      <c r="H59" s="116">
        <v>0</v>
      </c>
    </row>
    <row r="60" ht="24" customHeight="1" spans="2:8">
      <c r="B60" s="118" t="s">
        <v>135</v>
      </c>
      <c r="C60" s="119" t="s">
        <v>136</v>
      </c>
      <c r="D60" s="120">
        <v>688.74</v>
      </c>
      <c r="E60" s="120"/>
      <c r="F60" s="120"/>
      <c r="G60" s="120">
        <v>4011.27</v>
      </c>
      <c r="H60" s="116">
        <f t="shared" si="3"/>
        <v>5.82407004094433</v>
      </c>
    </row>
    <row r="61" spans="2:8">
      <c r="B61" s="113" t="s">
        <v>137</v>
      </c>
      <c r="C61" s="114" t="s">
        <v>138</v>
      </c>
      <c r="D61" s="115">
        <v>8212.93</v>
      </c>
      <c r="E61" s="115">
        <v>5400</v>
      </c>
      <c r="F61" s="115"/>
      <c r="G61" s="115">
        <v>6142.51</v>
      </c>
      <c r="H61" s="116">
        <f t="shared" si="3"/>
        <v>0.747907263303109</v>
      </c>
    </row>
    <row r="62" ht="30" customHeight="1" spans="2:8">
      <c r="B62" s="118" t="s">
        <v>139</v>
      </c>
      <c r="C62" s="119" t="s">
        <v>140</v>
      </c>
      <c r="D62" s="120">
        <v>8212.93</v>
      </c>
      <c r="E62" s="120"/>
      <c r="F62" s="120"/>
      <c r="G62" s="120">
        <v>6142.51</v>
      </c>
      <c r="H62" s="116">
        <f t="shared" si="3"/>
        <v>0.747907263303109</v>
      </c>
    </row>
    <row r="63" ht="38.25" spans="2:8">
      <c r="B63" s="113" t="s">
        <v>141</v>
      </c>
      <c r="C63" s="114" t="s">
        <v>142</v>
      </c>
      <c r="D63" s="115">
        <v>0</v>
      </c>
      <c r="E63" s="115" t="s">
        <v>54</v>
      </c>
      <c r="F63" s="115"/>
      <c r="G63" s="115">
        <v>0</v>
      </c>
      <c r="H63" s="116">
        <v>0</v>
      </c>
    </row>
    <row r="64" ht="27" customHeight="1" spans="2:8">
      <c r="B64" s="118" t="s">
        <v>143</v>
      </c>
      <c r="C64" s="119" t="s">
        <v>144</v>
      </c>
      <c r="D64" s="120">
        <v>0</v>
      </c>
      <c r="E64" s="121" t="s">
        <v>54</v>
      </c>
      <c r="F64" s="120"/>
      <c r="G64" s="120">
        <v>0</v>
      </c>
      <c r="H64" s="116">
        <v>0</v>
      </c>
    </row>
    <row r="65" ht="25.5" spans="2:8">
      <c r="B65" s="113" t="s">
        <v>145</v>
      </c>
      <c r="C65" s="114" t="s">
        <v>146</v>
      </c>
      <c r="D65" s="115">
        <v>7970.8</v>
      </c>
      <c r="E65" s="115">
        <v>31390</v>
      </c>
      <c r="F65" s="115"/>
      <c r="G65" s="115">
        <v>32439.44</v>
      </c>
      <c r="H65" s="116">
        <f>G65/D65</f>
        <v>4.06978471420685</v>
      </c>
    </row>
    <row r="66" ht="30" customHeight="1" spans="2:8">
      <c r="B66" s="113" t="s">
        <v>147</v>
      </c>
      <c r="C66" s="114" t="s">
        <v>148</v>
      </c>
      <c r="D66" s="115">
        <v>1000</v>
      </c>
      <c r="E66" s="115">
        <v>0</v>
      </c>
      <c r="F66" s="115"/>
      <c r="G66" s="115"/>
      <c r="H66" s="116">
        <v>0</v>
      </c>
    </row>
    <row r="67" ht="20.1" customHeight="1" spans="2:8">
      <c r="B67" s="118" t="s">
        <v>149</v>
      </c>
      <c r="C67" s="119" t="s">
        <v>150</v>
      </c>
      <c r="D67" s="120">
        <v>1000</v>
      </c>
      <c r="E67" s="120">
        <v>0</v>
      </c>
      <c r="F67" s="120"/>
      <c r="G67" s="120"/>
      <c r="H67" s="116">
        <v>0</v>
      </c>
    </row>
    <row r="68" ht="21" customHeight="1" spans="2:8">
      <c r="B68" s="118" t="s">
        <v>151</v>
      </c>
      <c r="C68" s="119" t="s">
        <v>152</v>
      </c>
      <c r="D68" s="121" t="s">
        <v>54</v>
      </c>
      <c r="E68" s="121" t="s">
        <v>54</v>
      </c>
      <c r="F68" s="121" t="s">
        <v>54</v>
      </c>
      <c r="G68" s="121" t="s">
        <v>54</v>
      </c>
      <c r="H68" s="116">
        <v>0</v>
      </c>
    </row>
    <row r="69" ht="24.95" customHeight="1" spans="2:8">
      <c r="B69" s="113" t="s">
        <v>153</v>
      </c>
      <c r="C69" s="114" t="s">
        <v>154</v>
      </c>
      <c r="D69" s="115">
        <v>6970.8</v>
      </c>
      <c r="E69" s="115">
        <v>31390</v>
      </c>
      <c r="F69" s="115"/>
      <c r="G69" s="115">
        <v>32439.44</v>
      </c>
      <c r="H69" s="116">
        <f>G69/D69</f>
        <v>4.65361794915935</v>
      </c>
    </row>
    <row r="70" spans="2:8">
      <c r="B70" s="118" t="s">
        <v>155</v>
      </c>
      <c r="C70" s="119" t="s">
        <v>156</v>
      </c>
      <c r="D70" s="120">
        <v>2223.87</v>
      </c>
      <c r="E70" s="120">
        <v>0</v>
      </c>
      <c r="F70" s="120"/>
      <c r="G70" s="120">
        <v>32439.44</v>
      </c>
      <c r="H70" s="116">
        <v>0</v>
      </c>
    </row>
    <row r="71" ht="18.95" customHeight="1" spans="2:8">
      <c r="B71" s="118" t="s">
        <v>157</v>
      </c>
      <c r="C71" s="119" t="s">
        <v>158</v>
      </c>
      <c r="D71" s="120">
        <v>4746.93</v>
      </c>
      <c r="E71" s="120">
        <v>0</v>
      </c>
      <c r="F71" s="120"/>
      <c r="G71" s="120"/>
      <c r="H71" s="116">
        <f>G71/D71</f>
        <v>0</v>
      </c>
    </row>
    <row r="72" ht="25.5" spans="2:8">
      <c r="B72" s="134">
        <v>45</v>
      </c>
      <c r="C72" s="114" t="s">
        <v>159</v>
      </c>
      <c r="D72" s="120">
        <v>0</v>
      </c>
      <c r="E72" s="120"/>
      <c r="F72" s="120">
        <v>0</v>
      </c>
      <c r="G72" s="120">
        <v>0</v>
      </c>
      <c r="H72" s="116">
        <v>0</v>
      </c>
    </row>
    <row r="73" spans="2:9">
      <c r="B73" s="135"/>
      <c r="C73" s="136"/>
      <c r="D73" s="137"/>
      <c r="E73" s="137"/>
      <c r="F73" s="137"/>
      <c r="G73" s="137"/>
      <c r="H73" s="138"/>
      <c r="I73" s="139"/>
    </row>
  </sheetData>
  <mergeCells count="4">
    <mergeCell ref="B1:H1"/>
    <mergeCell ref="B2:H2"/>
    <mergeCell ref="B4:H4"/>
    <mergeCell ref="B6:H6"/>
  </mergeCells>
  <pageMargins left="0.7" right="0.7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33"/>
  <sheetViews>
    <sheetView workbookViewId="0">
      <selection activeCell="B17" sqref="B17"/>
    </sheetView>
  </sheetViews>
  <sheetFormatPr defaultColWidth="9" defaultRowHeight="15"/>
  <cols>
    <col min="2" max="2" width="44.5714285714286" customWidth="1"/>
    <col min="3" max="3" width="25.4285714285714" customWidth="1"/>
    <col min="4" max="4" width="25.2857142857143" customWidth="1"/>
    <col min="5" max="5" width="26.8571428571429" customWidth="1"/>
    <col min="6" max="6" width="16" customWidth="1"/>
    <col min="7" max="7" width="15.7142857142857" customWidth="1"/>
  </cols>
  <sheetData>
    <row r="1" ht="18" customHeight="1" spans="2:7">
      <c r="B1" s="2" t="s">
        <v>160</v>
      </c>
      <c r="C1" s="2"/>
      <c r="D1" s="2"/>
      <c r="E1" s="2"/>
      <c r="F1" s="2"/>
      <c r="G1" s="2"/>
    </row>
    <row r="2" ht="15.75" customHeight="1" spans="2:7">
      <c r="B2" s="2"/>
      <c r="C2" s="2"/>
      <c r="D2" s="2"/>
      <c r="E2" s="2"/>
      <c r="F2" s="2"/>
      <c r="G2" s="2"/>
    </row>
    <row r="3" ht="18" customHeight="1" spans="2:7">
      <c r="B3" s="2"/>
      <c r="C3" s="2"/>
      <c r="D3" s="2"/>
      <c r="E3" s="2"/>
      <c r="F3" s="2"/>
      <c r="G3" s="2"/>
    </row>
    <row r="4" ht="33.75" customHeight="1" spans="2:7">
      <c r="B4" s="57" t="s">
        <v>4</v>
      </c>
      <c r="C4" s="57" t="s">
        <v>5</v>
      </c>
      <c r="D4" s="57" t="s">
        <v>161</v>
      </c>
      <c r="E4" s="57" t="s">
        <v>8</v>
      </c>
      <c r="F4" s="57" t="s">
        <v>9</v>
      </c>
      <c r="G4" s="57" t="s">
        <v>10</v>
      </c>
    </row>
    <row r="5" spans="2:7">
      <c r="B5" s="57">
        <v>1</v>
      </c>
      <c r="C5" s="65">
        <v>2</v>
      </c>
      <c r="D5" s="65">
        <v>3</v>
      </c>
      <c r="E5" s="65">
        <v>4</v>
      </c>
      <c r="F5" s="65" t="s">
        <v>162</v>
      </c>
      <c r="G5" s="65" t="s">
        <v>163</v>
      </c>
    </row>
    <row r="6" spans="2:7">
      <c r="B6" s="58" t="s">
        <v>164</v>
      </c>
      <c r="C6" s="78">
        <f>C7+C10+C12+C14</f>
        <v>1664346.47</v>
      </c>
      <c r="D6" s="79">
        <v>2305233</v>
      </c>
      <c r="E6" s="79">
        <v>2376427.07</v>
      </c>
      <c r="F6" s="80">
        <f>SUM(E6/C6*100)</f>
        <v>142.784396929084</v>
      </c>
      <c r="G6" s="81">
        <f>SUM(E6/D6*100)</f>
        <v>103.088367640061</v>
      </c>
    </row>
    <row r="7" spans="2:7">
      <c r="B7" s="82" t="s">
        <v>165</v>
      </c>
      <c r="C7" s="83">
        <v>972236.19</v>
      </c>
      <c r="D7" s="84">
        <v>1348432</v>
      </c>
      <c r="E7" s="83">
        <v>1339355.43</v>
      </c>
      <c r="F7" s="85">
        <f t="shared" ref="F7:F33" si="0">SUM(E7/C7*100)</f>
        <v>137.760293617542</v>
      </c>
      <c r="G7" s="86">
        <f>E7/D7</f>
        <v>0.993268796646772</v>
      </c>
    </row>
    <row r="8" spans="2:7">
      <c r="B8" s="87" t="s">
        <v>166</v>
      </c>
      <c r="C8" s="88">
        <v>957186.61</v>
      </c>
      <c r="D8" s="89">
        <v>1312982</v>
      </c>
      <c r="E8" s="90">
        <v>1301785.75</v>
      </c>
      <c r="F8" s="80">
        <f t="shared" si="0"/>
        <v>136.001249536911</v>
      </c>
      <c r="G8" s="91">
        <f t="shared" ref="G8:G33" si="1">E8/D8</f>
        <v>0.991472655375321</v>
      </c>
    </row>
    <row r="9" spans="2:7">
      <c r="B9" s="87" t="s">
        <v>167</v>
      </c>
      <c r="C9" s="88">
        <v>15049.58</v>
      </c>
      <c r="D9" s="89">
        <v>35450</v>
      </c>
      <c r="E9" s="90">
        <v>37569.68</v>
      </c>
      <c r="F9" s="80">
        <f t="shared" si="0"/>
        <v>249.639391929874</v>
      </c>
      <c r="G9" s="91">
        <f t="shared" si="1"/>
        <v>1.05979351198872</v>
      </c>
    </row>
    <row r="10" spans="2:7">
      <c r="B10" s="82" t="s">
        <v>168</v>
      </c>
      <c r="C10" s="83">
        <v>0.97</v>
      </c>
      <c r="D10" s="92">
        <v>0</v>
      </c>
      <c r="E10" s="83">
        <v>5.44</v>
      </c>
      <c r="F10" s="93">
        <f t="shared" si="0"/>
        <v>560.824742268041</v>
      </c>
      <c r="G10" s="94" t="e">
        <f t="shared" si="1"/>
        <v>#DIV/0!</v>
      </c>
    </row>
    <row r="11" spans="2:7">
      <c r="B11" s="87" t="s">
        <v>169</v>
      </c>
      <c r="C11" s="88">
        <v>0.97</v>
      </c>
      <c r="D11" s="89">
        <v>0</v>
      </c>
      <c r="E11" s="90">
        <v>5.44</v>
      </c>
      <c r="F11" s="80">
        <f t="shared" si="0"/>
        <v>560.824742268041</v>
      </c>
      <c r="G11" s="91" t="e">
        <f t="shared" si="1"/>
        <v>#DIV/0!</v>
      </c>
    </row>
    <row r="12" spans="2:7">
      <c r="B12" s="82" t="s">
        <v>170</v>
      </c>
      <c r="C12" s="83">
        <v>309348.94</v>
      </c>
      <c r="D12" s="92">
        <v>336811.83</v>
      </c>
      <c r="E12" s="83">
        <v>369572.52</v>
      </c>
      <c r="F12" s="93">
        <f t="shared" si="0"/>
        <v>119.467847538123</v>
      </c>
      <c r="G12" s="94">
        <f t="shared" si="1"/>
        <v>1.09726704076873</v>
      </c>
    </row>
    <row r="13" spans="2:7">
      <c r="B13" s="87" t="s">
        <v>171</v>
      </c>
      <c r="C13" s="88">
        <v>309348.94</v>
      </c>
      <c r="D13" s="89">
        <v>336811.83</v>
      </c>
      <c r="E13" s="90">
        <v>369572.52</v>
      </c>
      <c r="F13" s="80">
        <f t="shared" si="0"/>
        <v>119.467847538123</v>
      </c>
      <c r="G13" s="91">
        <f t="shared" si="1"/>
        <v>1.09726704076873</v>
      </c>
    </row>
    <row r="14" spans="2:7">
      <c r="B14" s="82" t="s">
        <v>172</v>
      </c>
      <c r="C14" s="83">
        <v>382760.37</v>
      </c>
      <c r="D14" s="92">
        <v>619989</v>
      </c>
      <c r="E14" s="83">
        <v>667493.68</v>
      </c>
      <c r="F14" s="93">
        <f t="shared" si="0"/>
        <v>174.389443713831</v>
      </c>
      <c r="G14" s="94">
        <f t="shared" si="1"/>
        <v>1.07662181103213</v>
      </c>
    </row>
    <row r="15" spans="2:7">
      <c r="B15" s="87" t="s">
        <v>173</v>
      </c>
      <c r="C15" s="88">
        <v>64832</v>
      </c>
      <c r="D15" s="89">
        <v>405788</v>
      </c>
      <c r="E15" s="90">
        <v>446982</v>
      </c>
      <c r="F15" s="80">
        <f t="shared" si="0"/>
        <v>689.446569595262</v>
      </c>
      <c r="G15" s="91">
        <f t="shared" si="1"/>
        <v>1.10151606257455</v>
      </c>
    </row>
    <row r="16" spans="2:7">
      <c r="B16" s="87" t="s">
        <v>174</v>
      </c>
      <c r="C16" s="88">
        <v>54747</v>
      </c>
      <c r="D16" s="89">
        <v>0</v>
      </c>
      <c r="E16" s="90">
        <v>0</v>
      </c>
      <c r="F16" s="80">
        <f t="shared" si="0"/>
        <v>0</v>
      </c>
      <c r="G16" s="91" t="e">
        <f t="shared" si="1"/>
        <v>#DIV/0!</v>
      </c>
    </row>
    <row r="17" ht="15.75" customHeight="1" spans="2:7">
      <c r="B17" s="87" t="s">
        <v>175</v>
      </c>
      <c r="C17" s="88">
        <v>40968.32</v>
      </c>
      <c r="D17" s="89">
        <v>0</v>
      </c>
      <c r="E17" s="90">
        <v>0</v>
      </c>
      <c r="F17" s="80">
        <f t="shared" si="0"/>
        <v>0</v>
      </c>
      <c r="G17" s="91" t="e">
        <f t="shared" si="1"/>
        <v>#DIV/0!</v>
      </c>
    </row>
    <row r="18" ht="15.75" customHeight="1" spans="2:7">
      <c r="B18" s="87" t="s">
        <v>176</v>
      </c>
      <c r="C18" s="88">
        <v>221915.65</v>
      </c>
      <c r="D18" s="89">
        <v>214201</v>
      </c>
      <c r="E18" s="90">
        <v>220511.68</v>
      </c>
      <c r="F18" s="80">
        <f t="shared" si="0"/>
        <v>99.3673406990449</v>
      </c>
      <c r="G18" s="91">
        <f t="shared" si="1"/>
        <v>1.0294614871079</v>
      </c>
    </row>
    <row r="19" spans="2:7">
      <c r="B19" s="82" t="s">
        <v>177</v>
      </c>
      <c r="C19" s="83" t="s">
        <v>54</v>
      </c>
      <c r="D19" s="95">
        <v>0</v>
      </c>
      <c r="E19" s="83" t="s">
        <v>54</v>
      </c>
      <c r="F19" s="93" t="e">
        <f t="shared" si="0"/>
        <v>#VALUE!</v>
      </c>
      <c r="G19" s="94" t="e">
        <f t="shared" si="1"/>
        <v>#VALUE!</v>
      </c>
    </row>
    <row r="20" spans="2:7">
      <c r="B20" s="1"/>
      <c r="C20" s="1"/>
      <c r="D20" s="1"/>
      <c r="E20" s="1"/>
      <c r="F20" s="80" t="e">
        <f t="shared" si="0"/>
        <v>#DIV/0!</v>
      </c>
      <c r="G20" s="91" t="e">
        <f t="shared" si="1"/>
        <v>#DIV/0!</v>
      </c>
    </row>
    <row r="21" spans="2:7">
      <c r="B21" s="96" t="s">
        <v>178</v>
      </c>
      <c r="C21" s="97">
        <v>1702899.9</v>
      </c>
      <c r="D21" s="98">
        <v>2305233</v>
      </c>
      <c r="E21" s="97">
        <v>2368798.33</v>
      </c>
      <c r="F21" s="99">
        <f t="shared" si="0"/>
        <v>139.103791714357</v>
      </c>
      <c r="G21" s="100">
        <f t="shared" si="1"/>
        <v>1.02757436233127</v>
      </c>
    </row>
    <row r="22" spans="2:7">
      <c r="B22" s="82" t="s">
        <v>165</v>
      </c>
      <c r="C22" s="83">
        <v>972236.19</v>
      </c>
      <c r="D22" s="84">
        <v>1348432</v>
      </c>
      <c r="E22" s="83">
        <v>1337840.27</v>
      </c>
      <c r="F22" s="93">
        <f t="shared" si="0"/>
        <v>137.604450827941</v>
      </c>
      <c r="G22" s="94">
        <f t="shared" si="1"/>
        <v>0.992145150812203</v>
      </c>
    </row>
    <row r="23" spans="2:7">
      <c r="B23" s="87" t="s">
        <v>166</v>
      </c>
      <c r="C23" s="90">
        <v>957186.61</v>
      </c>
      <c r="D23" s="89">
        <v>1312982</v>
      </c>
      <c r="E23" s="90">
        <v>1300270.59</v>
      </c>
      <c r="F23" s="80">
        <f t="shared" si="0"/>
        <v>135.842956474287</v>
      </c>
      <c r="G23" s="91">
        <f t="shared" si="1"/>
        <v>0.990318671543098</v>
      </c>
    </row>
    <row r="24" spans="2:7">
      <c r="B24" s="87" t="s">
        <v>167</v>
      </c>
      <c r="C24" s="90">
        <v>15049.58</v>
      </c>
      <c r="D24" s="89">
        <v>35450</v>
      </c>
      <c r="E24" s="90">
        <v>37569.68</v>
      </c>
      <c r="F24" s="80">
        <f t="shared" si="0"/>
        <v>249.639391929874</v>
      </c>
      <c r="G24" s="91">
        <f t="shared" si="1"/>
        <v>1.05979351198872</v>
      </c>
    </row>
    <row r="25" spans="2:7">
      <c r="B25" s="82" t="s">
        <v>168</v>
      </c>
      <c r="C25" s="83">
        <v>438.6</v>
      </c>
      <c r="D25" s="92">
        <v>0</v>
      </c>
      <c r="E25" s="83">
        <v>5.44</v>
      </c>
      <c r="F25" s="93">
        <f t="shared" si="0"/>
        <v>1.24031007751938</v>
      </c>
      <c r="G25" s="94" t="e">
        <f t="shared" si="1"/>
        <v>#DIV/0!</v>
      </c>
    </row>
    <row r="26" spans="2:7">
      <c r="B26" s="87" t="s">
        <v>169</v>
      </c>
      <c r="C26" s="90">
        <v>438.6</v>
      </c>
      <c r="D26" s="89">
        <v>0</v>
      </c>
      <c r="E26" s="90">
        <v>5.44</v>
      </c>
      <c r="F26" s="80">
        <f t="shared" si="0"/>
        <v>1.24031007751938</v>
      </c>
      <c r="G26" s="91" t="e">
        <f t="shared" si="1"/>
        <v>#DIV/0!</v>
      </c>
    </row>
    <row r="27" spans="2:7">
      <c r="B27" s="82" t="s">
        <v>170</v>
      </c>
      <c r="C27" s="83">
        <v>347762.14</v>
      </c>
      <c r="D27" s="92">
        <v>336811.83</v>
      </c>
      <c r="E27" s="83">
        <v>354140.11</v>
      </c>
      <c r="F27" s="93">
        <f t="shared" si="0"/>
        <v>101.834003551968</v>
      </c>
      <c r="G27" s="94">
        <f t="shared" si="1"/>
        <v>1.05144795537615</v>
      </c>
    </row>
    <row r="28" customHeight="1" spans="2:9">
      <c r="B28" s="87" t="s">
        <v>171</v>
      </c>
      <c r="C28" s="90">
        <v>347762.14</v>
      </c>
      <c r="D28" s="89">
        <v>336811.83</v>
      </c>
      <c r="E28" s="90">
        <v>354140.11</v>
      </c>
      <c r="F28" s="80">
        <f t="shared" si="0"/>
        <v>101.834003551968</v>
      </c>
      <c r="G28" s="91">
        <f t="shared" si="1"/>
        <v>1.05144795537615</v>
      </c>
      <c r="H28" s="72"/>
      <c r="I28" s="72"/>
    </row>
    <row r="29" spans="2:9">
      <c r="B29" s="82" t="s">
        <v>172</v>
      </c>
      <c r="C29" s="83">
        <v>382462.97</v>
      </c>
      <c r="D29" s="92">
        <v>619989</v>
      </c>
      <c r="E29" s="83">
        <v>676812.51</v>
      </c>
      <c r="F29" s="93">
        <f t="shared" si="0"/>
        <v>176.961578790229</v>
      </c>
      <c r="G29" s="94">
        <f t="shared" si="1"/>
        <v>1.09165244867248</v>
      </c>
      <c r="H29" s="72"/>
      <c r="I29" s="72"/>
    </row>
    <row r="30" spans="2:9">
      <c r="B30" s="87" t="s">
        <v>173</v>
      </c>
      <c r="C30" s="90">
        <v>64832</v>
      </c>
      <c r="D30" s="89">
        <v>405788</v>
      </c>
      <c r="E30" s="90">
        <v>446982</v>
      </c>
      <c r="F30" s="80">
        <f t="shared" si="0"/>
        <v>689.446569595262</v>
      </c>
      <c r="G30" s="91">
        <f t="shared" si="1"/>
        <v>1.10151606257455</v>
      </c>
      <c r="H30" s="72"/>
      <c r="I30" s="72"/>
    </row>
    <row r="31" spans="2:7">
      <c r="B31" s="87" t="s">
        <v>174</v>
      </c>
      <c r="C31" s="90">
        <v>54747</v>
      </c>
      <c r="D31" s="89">
        <v>0</v>
      </c>
      <c r="E31" s="90">
        <v>0</v>
      </c>
      <c r="F31" s="80">
        <f t="shared" si="0"/>
        <v>0</v>
      </c>
      <c r="G31" s="91" t="e">
        <f t="shared" si="1"/>
        <v>#DIV/0!</v>
      </c>
    </row>
    <row r="32" spans="2:7">
      <c r="B32" s="87" t="s">
        <v>175</v>
      </c>
      <c r="C32" s="90">
        <v>40968.32</v>
      </c>
      <c r="D32" s="89">
        <v>0</v>
      </c>
      <c r="E32" s="90">
        <v>0</v>
      </c>
      <c r="F32" s="80">
        <f t="shared" si="0"/>
        <v>0</v>
      </c>
      <c r="G32" s="91" t="e">
        <f t="shared" si="1"/>
        <v>#DIV/0!</v>
      </c>
    </row>
    <row r="33" spans="2:7">
      <c r="B33" s="87" t="s">
        <v>176</v>
      </c>
      <c r="C33" s="90">
        <v>221915.65</v>
      </c>
      <c r="D33" s="89">
        <v>214201</v>
      </c>
      <c r="E33" s="90">
        <v>229830.51</v>
      </c>
      <c r="F33" s="80">
        <f t="shared" si="0"/>
        <v>103.566607402407</v>
      </c>
      <c r="G33" s="91">
        <f t="shared" si="1"/>
        <v>1.0729665594465</v>
      </c>
    </row>
  </sheetData>
  <autoFilter xmlns:etc="http://www.wps.cn/officeDocument/2017/etCustomData" ref="B4:G33" etc:filterBottomFollowUsedRange="0">
    <extLst/>
  </autoFilter>
  <mergeCells count="1">
    <mergeCell ref="B1:G3"/>
  </mergeCells>
  <pageMargins left="0.7" right="0.7" top="0.75" bottom="0.75" header="0.3" footer="0.3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C5" sqref="C5"/>
    </sheetView>
  </sheetViews>
  <sheetFormatPr defaultColWidth="9" defaultRowHeight="15" outlineLevelCol="6"/>
  <cols>
    <col min="1" max="1" width="21.5714285714286" customWidth="1"/>
    <col min="2" max="2" width="37.7142857142857" customWidth="1"/>
    <col min="3" max="6" width="25.2857142857143" customWidth="1"/>
    <col min="7" max="7" width="15.7142857142857" customWidth="1"/>
  </cols>
  <sheetData>
    <row r="1" ht="18" customHeight="1" spans="1:7">
      <c r="A1" s="54" t="s">
        <v>179</v>
      </c>
      <c r="B1" s="54"/>
      <c r="C1" s="54"/>
      <c r="D1" s="54"/>
      <c r="E1" s="54"/>
      <c r="F1" s="54"/>
      <c r="G1" s="54"/>
    </row>
    <row r="2" ht="15.75" customHeight="1" spans="1:7">
      <c r="A2" s="54"/>
      <c r="B2" s="54"/>
      <c r="C2" s="54"/>
      <c r="D2" s="54"/>
      <c r="E2" s="54"/>
      <c r="F2" s="54"/>
      <c r="G2" s="54"/>
    </row>
    <row r="3" ht="18" customHeight="1" spans="1:7">
      <c r="A3" s="54"/>
      <c r="B3" s="54"/>
      <c r="C3" s="54"/>
      <c r="D3" s="54"/>
      <c r="E3" s="54"/>
      <c r="F3" s="54"/>
      <c r="G3" s="54"/>
    </row>
    <row r="4" customHeight="1" spans="1:7">
      <c r="A4" s="54"/>
      <c r="B4" s="54"/>
      <c r="C4" s="54"/>
      <c r="D4" s="54"/>
      <c r="E4" s="54"/>
      <c r="F4" s="54"/>
      <c r="G4" s="54"/>
    </row>
    <row r="5" ht="25.5" spans="1:7">
      <c r="A5" s="57" t="s">
        <v>4</v>
      </c>
      <c r="B5" s="57" t="s">
        <v>180</v>
      </c>
      <c r="C5" s="57" t="s">
        <v>161</v>
      </c>
      <c r="D5" s="57" t="s">
        <v>181</v>
      </c>
      <c r="E5" s="57" t="s">
        <v>182</v>
      </c>
      <c r="F5" s="57" t="s">
        <v>9</v>
      </c>
      <c r="G5" s="57" t="s">
        <v>10</v>
      </c>
    </row>
    <row r="6" ht="15.75" customHeight="1" spans="1:7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 t="s">
        <v>11</v>
      </c>
      <c r="G6" s="57" t="s">
        <v>12</v>
      </c>
    </row>
    <row r="7" ht="15.75" customHeight="1" spans="1:7">
      <c r="A7" s="58" t="s">
        <v>183</v>
      </c>
      <c r="B7" s="73">
        <v>1702899.9</v>
      </c>
      <c r="C7" s="74">
        <v>2305233</v>
      </c>
      <c r="D7" s="75"/>
      <c r="E7" s="73">
        <v>2368798.33</v>
      </c>
      <c r="F7" s="76">
        <f t="shared" ref="F7:F10" si="0">E7/B7</f>
        <v>1.39103791714357</v>
      </c>
      <c r="G7" s="77">
        <f>SUM(E7/C7*100)</f>
        <v>102.757436233127</v>
      </c>
    </row>
    <row r="8" spans="1:7">
      <c r="A8" s="58" t="s">
        <v>184</v>
      </c>
      <c r="B8" s="73">
        <v>1702899.9</v>
      </c>
      <c r="C8" s="74">
        <v>2305233</v>
      </c>
      <c r="D8" s="75"/>
      <c r="E8" s="73">
        <v>2368798.33</v>
      </c>
      <c r="F8" s="76">
        <f t="shared" si="0"/>
        <v>1.39103791714357</v>
      </c>
      <c r="G8" s="77">
        <f>SUM(E8/C8*100)</f>
        <v>102.757436233127</v>
      </c>
    </row>
    <row r="9" ht="25.5" spans="1:7">
      <c r="A9" s="195" t="s">
        <v>185</v>
      </c>
      <c r="B9" s="73">
        <v>1702899.9</v>
      </c>
      <c r="C9" s="74">
        <v>2305233</v>
      </c>
      <c r="D9" s="75"/>
      <c r="E9" s="73">
        <v>2368798.33</v>
      </c>
      <c r="F9" s="76">
        <f t="shared" si="0"/>
        <v>1.39103791714357</v>
      </c>
      <c r="G9" s="77">
        <f>SUM(E9/C9*100)</f>
        <v>102.757436233127</v>
      </c>
    </row>
    <row r="10" spans="1:7">
      <c r="A10" s="67" t="s">
        <v>186</v>
      </c>
      <c r="B10" s="73">
        <v>1702899.9</v>
      </c>
      <c r="C10" s="74">
        <v>2305233</v>
      </c>
      <c r="D10" s="75"/>
      <c r="E10" s="73">
        <v>2368798.33</v>
      </c>
      <c r="F10" s="76">
        <f t="shared" si="0"/>
        <v>1.39103791714357</v>
      </c>
      <c r="G10" s="77">
        <f>SUM(E10/C10*100)</f>
        <v>102.757436233127</v>
      </c>
    </row>
    <row r="15" spans="2:7">
      <c r="B15" s="72"/>
      <c r="C15" s="72"/>
      <c r="D15" s="72"/>
      <c r="E15" s="72"/>
      <c r="F15" s="72"/>
      <c r="G15" s="72"/>
    </row>
    <row r="16" spans="2:7">
      <c r="B16" s="72"/>
      <c r="C16" s="72"/>
      <c r="D16" s="72"/>
      <c r="E16" s="72"/>
      <c r="F16" s="72"/>
      <c r="G16" s="72"/>
    </row>
    <row r="17" spans="2:7">
      <c r="B17" s="72"/>
      <c r="C17" s="72"/>
      <c r="D17" s="72"/>
      <c r="E17" s="72"/>
      <c r="F17" s="72"/>
      <c r="G17" s="72"/>
    </row>
  </sheetData>
  <mergeCells count="1">
    <mergeCell ref="A1:G4"/>
  </mergeCells>
  <pageMargins left="0.7" right="0.7" top="0.75" bottom="0.75" header="0.3" footer="0.3"/>
  <pageSetup paperSize="9" scale="7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workbookViewId="0">
      <selection activeCell="F24" sqref="F24"/>
    </sheetView>
  </sheetViews>
  <sheetFormatPr defaultColWidth="9" defaultRowHeight="15"/>
  <cols>
    <col min="1" max="1" width="7.42857142857143" customWidth="1"/>
    <col min="2" max="3" width="8.42857142857143" customWidth="1"/>
    <col min="4" max="4" width="5.42857142857143" customWidth="1"/>
    <col min="5" max="9" width="25.2857142857143" customWidth="1"/>
    <col min="10" max="11" width="15.7142857142857" customWidth="1"/>
  </cols>
  <sheetData>
    <row r="1" ht="18" customHeight="1" spans="1:1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15.75" customHeight="1" spans="1:1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8" spans="1:11">
      <c r="A3" s="55"/>
      <c r="B3" s="55"/>
      <c r="C3" s="55"/>
      <c r="D3" s="55"/>
      <c r="E3" s="55"/>
      <c r="F3" s="55"/>
      <c r="G3" s="55"/>
      <c r="H3" s="55"/>
      <c r="I3" s="56"/>
      <c r="J3" s="56"/>
      <c r="K3" s="56"/>
    </row>
    <row r="4" ht="18" customHeight="1" spans="1:11">
      <c r="A4" s="54" t="s">
        <v>187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ht="15.75" customHeight="1" spans="1:11">
      <c r="A5" s="54" t="s">
        <v>188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ht="18" spans="1:11">
      <c r="A6" s="55"/>
      <c r="B6" s="55"/>
      <c r="C6" s="55"/>
      <c r="D6" s="55"/>
      <c r="E6" s="55"/>
      <c r="F6" s="55"/>
      <c r="G6" s="55"/>
      <c r="H6" s="55"/>
      <c r="I6" s="56"/>
      <c r="J6" s="56"/>
      <c r="K6" s="56"/>
    </row>
    <row r="7" ht="25.5" customHeight="1" spans="1:11">
      <c r="A7" s="57" t="s">
        <v>4</v>
      </c>
      <c r="B7" s="57"/>
      <c r="C7" s="57"/>
      <c r="D7" s="57"/>
      <c r="E7" s="57"/>
      <c r="F7" s="57" t="s">
        <v>189</v>
      </c>
      <c r="G7" s="57" t="s">
        <v>22</v>
      </c>
      <c r="H7" s="57" t="s">
        <v>7</v>
      </c>
      <c r="I7" s="57" t="s">
        <v>23</v>
      </c>
      <c r="J7" s="57" t="s">
        <v>9</v>
      </c>
      <c r="K7" s="57" t="s">
        <v>10</v>
      </c>
    </row>
    <row r="8" spans="1:11">
      <c r="A8" s="57">
        <v>1</v>
      </c>
      <c r="B8" s="57"/>
      <c r="C8" s="57"/>
      <c r="D8" s="57"/>
      <c r="E8" s="57"/>
      <c r="F8" s="65">
        <v>2</v>
      </c>
      <c r="G8" s="65">
        <v>3</v>
      </c>
      <c r="H8" s="65">
        <v>4</v>
      </c>
      <c r="I8" s="65">
        <v>5</v>
      </c>
      <c r="J8" s="65" t="s">
        <v>11</v>
      </c>
      <c r="K8" s="65" t="s">
        <v>24</v>
      </c>
    </row>
    <row r="9" ht="25.5" spans="1:11">
      <c r="A9" s="58">
        <v>8</v>
      </c>
      <c r="B9" s="58"/>
      <c r="C9" s="58"/>
      <c r="D9" s="58"/>
      <c r="E9" s="58" t="s">
        <v>190</v>
      </c>
      <c r="F9" s="59"/>
      <c r="G9" s="59"/>
      <c r="H9" s="59"/>
      <c r="I9" s="1"/>
      <c r="J9" s="1"/>
      <c r="K9" s="1"/>
    </row>
    <row r="10" spans="1:11">
      <c r="A10" s="58"/>
      <c r="B10" s="63">
        <v>84</v>
      </c>
      <c r="C10" s="63"/>
      <c r="D10" s="63"/>
      <c r="E10" s="63" t="s">
        <v>191</v>
      </c>
      <c r="F10" s="59"/>
      <c r="G10" s="59"/>
      <c r="H10" s="59"/>
      <c r="I10" s="1"/>
      <c r="J10" s="1"/>
      <c r="K10" s="1"/>
    </row>
    <row r="11" ht="51" spans="1:11">
      <c r="A11" s="66"/>
      <c r="B11" s="66"/>
      <c r="C11" s="66">
        <v>841</v>
      </c>
      <c r="D11" s="66"/>
      <c r="E11" s="196" t="s">
        <v>192</v>
      </c>
      <c r="F11" s="59"/>
      <c r="G11" s="59"/>
      <c r="H11" s="59"/>
      <c r="I11" s="1"/>
      <c r="J11" s="1"/>
      <c r="K11" s="1"/>
    </row>
    <row r="12" ht="25.5" spans="1:11">
      <c r="A12" s="66"/>
      <c r="B12" s="66"/>
      <c r="C12" s="66"/>
      <c r="D12" s="66">
        <v>8413</v>
      </c>
      <c r="E12" s="196" t="s">
        <v>193</v>
      </c>
      <c r="F12" s="59"/>
      <c r="G12" s="59"/>
      <c r="H12" s="59"/>
      <c r="I12" s="1"/>
      <c r="J12" s="1"/>
      <c r="K12" s="1"/>
    </row>
    <row r="13" spans="1:11">
      <c r="A13" s="66"/>
      <c r="B13" s="66"/>
      <c r="C13" s="66"/>
      <c r="D13" s="197" t="s">
        <v>194</v>
      </c>
      <c r="E13" s="68"/>
      <c r="F13" s="59"/>
      <c r="G13" s="59"/>
      <c r="H13" s="59"/>
      <c r="I13" s="1"/>
      <c r="J13" s="1"/>
      <c r="K13" s="1"/>
    </row>
    <row r="14" ht="25.5" spans="1:11">
      <c r="A14" s="69">
        <v>5</v>
      </c>
      <c r="B14" s="69"/>
      <c r="C14" s="69"/>
      <c r="D14" s="69"/>
      <c r="E14" s="70" t="s">
        <v>195</v>
      </c>
      <c r="F14" s="59"/>
      <c r="G14" s="59"/>
      <c r="H14" s="59"/>
      <c r="I14" s="1"/>
      <c r="J14" s="1"/>
      <c r="K14" s="1"/>
    </row>
    <row r="15" ht="25.5" spans="1:11">
      <c r="A15" s="63"/>
      <c r="B15" s="63">
        <v>54</v>
      </c>
      <c r="C15" s="63"/>
      <c r="D15" s="63"/>
      <c r="E15" s="71" t="s">
        <v>196</v>
      </c>
      <c r="F15" s="59"/>
      <c r="G15" s="59"/>
      <c r="H15" s="60"/>
      <c r="I15" s="1"/>
      <c r="J15" s="1"/>
      <c r="K15" s="1"/>
    </row>
    <row r="16" ht="63.75" spans="1:11">
      <c r="A16" s="63"/>
      <c r="B16" s="63"/>
      <c r="C16" s="63">
        <v>541</v>
      </c>
      <c r="D16" s="63"/>
      <c r="E16" s="196" t="s">
        <v>197</v>
      </c>
      <c r="F16" s="59"/>
      <c r="G16" s="59"/>
      <c r="H16" s="60"/>
      <c r="I16" s="1"/>
      <c r="J16" s="1"/>
      <c r="K16" s="1"/>
    </row>
    <row r="17" ht="38.25" spans="1:11">
      <c r="A17" s="63"/>
      <c r="B17" s="63"/>
      <c r="C17" s="63"/>
      <c r="D17" s="63">
        <v>5413</v>
      </c>
      <c r="E17" s="196" t="s">
        <v>198</v>
      </c>
      <c r="F17" s="59"/>
      <c r="G17" s="59"/>
      <c r="H17" s="60"/>
      <c r="I17" s="1"/>
      <c r="J17" s="1"/>
      <c r="K17" s="1"/>
    </row>
    <row r="18" spans="1:11">
      <c r="A18" s="66"/>
      <c r="B18" s="69"/>
      <c r="C18" s="69"/>
      <c r="D18" s="69"/>
      <c r="E18" s="70" t="s">
        <v>194</v>
      </c>
      <c r="F18" s="59"/>
      <c r="G18" s="59"/>
      <c r="H18" s="59"/>
      <c r="I18" s="1"/>
      <c r="J18" s="1"/>
      <c r="K18" s="1"/>
    </row>
    <row r="20" spans="1:1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pans="1:11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</row>
  </sheetData>
  <mergeCells count="5">
    <mergeCell ref="A2:K2"/>
    <mergeCell ref="A4:K4"/>
    <mergeCell ref="A5:K5"/>
    <mergeCell ref="A7:E7"/>
    <mergeCell ref="A8:E8"/>
  </mergeCells>
  <pageMargins left="0.7" right="0.7" top="0.75" bottom="0.75" header="0.3" footer="0.3"/>
  <pageSetup paperSize="9" scale="6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selection activeCell="D9" sqref="D9"/>
    </sheetView>
  </sheetViews>
  <sheetFormatPr defaultColWidth="9" defaultRowHeight="15" outlineLevelCol="6"/>
  <cols>
    <col min="1" max="1" width="37.7142857142857" customWidth="1"/>
    <col min="2" max="5" width="25.2857142857143" customWidth="1"/>
    <col min="6" max="7" width="15.7142857142857" customWidth="1"/>
  </cols>
  <sheetData>
    <row r="1" ht="18" spans="1:7">
      <c r="A1" s="52"/>
      <c r="B1" s="52"/>
      <c r="C1" s="52"/>
      <c r="D1" s="52"/>
      <c r="E1" s="53"/>
      <c r="F1" s="53"/>
      <c r="G1" s="53"/>
    </row>
    <row r="2" ht="15.75" customHeight="1" spans="1:7">
      <c r="A2" s="54" t="s">
        <v>199</v>
      </c>
      <c r="B2" s="54"/>
      <c r="C2" s="54"/>
      <c r="D2" s="54"/>
      <c r="E2" s="54"/>
      <c r="F2" s="54"/>
      <c r="G2" s="54"/>
    </row>
    <row r="3" ht="18" spans="1:7">
      <c r="A3" s="55"/>
      <c r="B3" s="55"/>
      <c r="C3" s="55"/>
      <c r="D3" s="55"/>
      <c r="E3" s="56"/>
      <c r="F3" s="56"/>
      <c r="G3" s="56"/>
    </row>
    <row r="4" ht="25.5" spans="1:7">
      <c r="A4" s="57" t="s">
        <v>4</v>
      </c>
      <c r="B4" s="57" t="s">
        <v>189</v>
      </c>
      <c r="C4" s="57" t="s">
        <v>22</v>
      </c>
      <c r="D4" s="57" t="s">
        <v>7</v>
      </c>
      <c r="E4" s="57" t="s">
        <v>23</v>
      </c>
      <c r="F4" s="57" t="s">
        <v>9</v>
      </c>
      <c r="G4" s="57" t="s">
        <v>10</v>
      </c>
    </row>
    <row r="5" spans="1:7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 t="s">
        <v>11</v>
      </c>
      <c r="G5" s="57" t="s">
        <v>24</v>
      </c>
    </row>
    <row r="6" spans="1:7">
      <c r="A6" s="58" t="s">
        <v>200</v>
      </c>
      <c r="B6" s="59"/>
      <c r="C6" s="59"/>
      <c r="D6" s="60"/>
      <c r="E6" s="1"/>
      <c r="F6" s="1"/>
      <c r="G6" s="1"/>
    </row>
    <row r="7" spans="1:7">
      <c r="A7" s="58" t="s">
        <v>201</v>
      </c>
      <c r="B7" s="59"/>
      <c r="C7" s="59"/>
      <c r="D7" s="59"/>
      <c r="E7" s="1"/>
      <c r="F7" s="1"/>
      <c r="G7" s="1"/>
    </row>
    <row r="8" spans="1:7">
      <c r="A8" s="198" t="s">
        <v>202</v>
      </c>
      <c r="B8" s="59"/>
      <c r="C8" s="59"/>
      <c r="D8" s="59"/>
      <c r="E8" s="1"/>
      <c r="F8" s="1"/>
      <c r="G8" s="1"/>
    </row>
    <row r="9" spans="1:7">
      <c r="A9" s="62" t="s">
        <v>203</v>
      </c>
      <c r="B9" s="59"/>
      <c r="C9" s="59"/>
      <c r="D9" s="59"/>
      <c r="E9" s="1"/>
      <c r="F9" s="1"/>
      <c r="G9" s="1"/>
    </row>
    <row r="10" spans="1:7">
      <c r="A10" s="62" t="s">
        <v>194</v>
      </c>
      <c r="B10" s="59"/>
      <c r="C10" s="59"/>
      <c r="D10" s="59"/>
      <c r="E10" s="1"/>
      <c r="F10" s="1"/>
      <c r="G10" s="1"/>
    </row>
    <row r="11" spans="1:7">
      <c r="A11" s="58" t="s">
        <v>204</v>
      </c>
      <c r="B11" s="59"/>
      <c r="C11" s="59"/>
      <c r="D11" s="60"/>
      <c r="E11" s="1"/>
      <c r="F11" s="1"/>
      <c r="G11" s="1"/>
    </row>
    <row r="12" spans="1:7">
      <c r="A12" s="61" t="s">
        <v>205</v>
      </c>
      <c r="B12" s="59"/>
      <c r="C12" s="59"/>
      <c r="D12" s="60"/>
      <c r="E12" s="1"/>
      <c r="F12" s="1"/>
      <c r="G12" s="1"/>
    </row>
    <row r="13" spans="1:7">
      <c r="A13" s="58" t="s">
        <v>206</v>
      </c>
      <c r="B13" s="59"/>
      <c r="C13" s="59"/>
      <c r="D13" s="60"/>
      <c r="E13" s="1"/>
      <c r="F13" s="1"/>
      <c r="G13" s="1"/>
    </row>
    <row r="14" spans="1:7">
      <c r="A14" s="61" t="s">
        <v>207</v>
      </c>
      <c r="B14" s="59"/>
      <c r="C14" s="59"/>
      <c r="D14" s="60"/>
      <c r="E14" s="1"/>
      <c r="F14" s="1"/>
      <c r="G14" s="1"/>
    </row>
    <row r="15" spans="1:7">
      <c r="A15" s="63" t="s">
        <v>208</v>
      </c>
      <c r="B15" s="59"/>
      <c r="C15" s="59"/>
      <c r="D15" s="60"/>
      <c r="E15" s="1"/>
      <c r="F15" s="1"/>
      <c r="G15" s="1"/>
    </row>
    <row r="16" spans="1:7">
      <c r="A16" s="61"/>
      <c r="B16" s="59"/>
      <c r="C16" s="59"/>
      <c r="D16" s="60"/>
      <c r="E16" s="1"/>
      <c r="F16" s="1"/>
      <c r="G16" s="1"/>
    </row>
    <row r="17" ht="15.75" customHeight="1" spans="1:7">
      <c r="A17" s="58" t="s">
        <v>209</v>
      </c>
      <c r="B17" s="59"/>
      <c r="C17" s="59"/>
      <c r="D17" s="60"/>
      <c r="E17" s="1"/>
      <c r="F17" s="1"/>
      <c r="G17" s="1"/>
    </row>
    <row r="18" ht="15.75" customHeight="1" spans="1:7">
      <c r="A18" s="58" t="s">
        <v>201</v>
      </c>
      <c r="B18" s="59"/>
      <c r="C18" s="59"/>
      <c r="D18" s="59"/>
      <c r="E18" s="1"/>
      <c r="F18" s="1"/>
      <c r="G18" s="1"/>
    </row>
    <row r="19" spans="1:7">
      <c r="A19" s="198" t="s">
        <v>202</v>
      </c>
      <c r="B19" s="59"/>
      <c r="C19" s="59"/>
      <c r="D19" s="59"/>
      <c r="E19" s="1"/>
      <c r="F19" s="1"/>
      <c r="G19" s="1"/>
    </row>
    <row r="20" spans="1:7">
      <c r="A20" s="62" t="s">
        <v>203</v>
      </c>
      <c r="B20" s="59"/>
      <c r="C20" s="59"/>
      <c r="D20" s="59"/>
      <c r="E20" s="1"/>
      <c r="F20" s="1"/>
      <c r="G20" s="1"/>
    </row>
    <row r="21" spans="1:7">
      <c r="A21" s="62" t="s">
        <v>194</v>
      </c>
      <c r="B21" s="59"/>
      <c r="C21" s="59"/>
      <c r="D21" s="59"/>
      <c r="E21" s="1"/>
      <c r="F21" s="1"/>
      <c r="G21" s="1"/>
    </row>
    <row r="22" spans="1:7">
      <c r="A22" s="58" t="s">
        <v>204</v>
      </c>
      <c r="B22" s="59"/>
      <c r="C22" s="59"/>
      <c r="D22" s="60"/>
      <c r="E22" s="1"/>
      <c r="F22" s="1"/>
      <c r="G22" s="1"/>
    </row>
    <row r="23" spans="1:7">
      <c r="A23" s="61" t="s">
        <v>205</v>
      </c>
      <c r="B23" s="59"/>
      <c r="C23" s="59"/>
      <c r="D23" s="60"/>
      <c r="E23" s="1"/>
      <c r="F23" s="1"/>
      <c r="G23" s="1"/>
    </row>
    <row r="24" spans="1:7">
      <c r="A24" s="58" t="s">
        <v>206</v>
      </c>
      <c r="B24" s="59"/>
      <c r="C24" s="59"/>
      <c r="D24" s="60"/>
      <c r="E24" s="1"/>
      <c r="F24" s="1"/>
      <c r="G24" s="1"/>
    </row>
    <row r="25" spans="1:7">
      <c r="A25" s="61" t="s">
        <v>207</v>
      </c>
      <c r="B25" s="59"/>
      <c r="C25" s="59"/>
      <c r="D25" s="60"/>
      <c r="E25" s="1"/>
      <c r="F25" s="1"/>
      <c r="G25" s="1"/>
    </row>
    <row r="26" spans="1:7">
      <c r="A26" s="63" t="s">
        <v>208</v>
      </c>
      <c r="B26" s="59"/>
      <c r="C26" s="59"/>
      <c r="D26" s="60"/>
      <c r="E26" s="1"/>
      <c r="F26" s="1"/>
      <c r="G26" s="1"/>
    </row>
    <row r="28" spans="1:7">
      <c r="A28" s="64"/>
      <c r="B28" s="64"/>
      <c r="C28" s="64"/>
      <c r="D28" s="64"/>
      <c r="E28" s="64"/>
      <c r="F28" s="64"/>
      <c r="G28" s="64"/>
    </row>
  </sheetData>
  <mergeCells count="1">
    <mergeCell ref="A2:G2"/>
  </mergeCells>
  <pageMargins left="0.7" right="0.7" top="0.75" bottom="0.75" header="0.3" footer="0.3"/>
  <pageSetup paperSize="9" scale="7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8"/>
  <sheetViews>
    <sheetView view="pageBreakPreview" zoomScale="90" zoomScaleNormal="100" workbookViewId="0">
      <selection activeCell="L4" sqref="L4:M4"/>
    </sheetView>
  </sheetViews>
  <sheetFormatPr defaultColWidth="9" defaultRowHeight="15"/>
  <cols>
    <col min="1" max="1" width="7.42857142857143" style="1" customWidth="1"/>
    <col min="2" max="2" width="8.42857142857143" style="1" customWidth="1"/>
    <col min="3" max="3" width="25.4285714285714" style="1" customWidth="1"/>
    <col min="4" max="4" width="39" style="1" customWidth="1"/>
    <col min="5" max="5" width="8.85714285714286" style="1" customWidth="1"/>
    <col min="6" max="6" width="5.85714285714286" style="1" customWidth="1"/>
    <col min="7" max="7" width="15.7142857142857" style="1" hidden="1" customWidth="1"/>
    <col min="8" max="8" width="0.857142857142857" style="1" customWidth="1"/>
    <col min="9" max="9" width="15.1428571428571" style="1" customWidth="1"/>
    <col min="10" max="12" width="9" style="1"/>
    <col min="13" max="13" width="7.28571428571429" style="1" customWidth="1"/>
    <col min="14" max="15" width="9" style="1" hidden="1" customWidth="1"/>
    <col min="16" max="16384" width="9" style="1"/>
  </cols>
  <sheetData>
    <row r="1" ht="18" customHeight="1" spans="1:13">
      <c r="A1" s="2" t="s">
        <v>210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spans="1:1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/>
    </row>
    <row r="3" ht="15.75" spans="1:13">
      <c r="A3" s="5" t="s">
        <v>211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4"/>
    </row>
    <row r="4" ht="48.75" customHeight="1" spans="1:13">
      <c r="A4" s="3" t="s">
        <v>212</v>
      </c>
      <c r="B4" s="4"/>
      <c r="C4" s="4"/>
      <c r="D4" s="4"/>
      <c r="E4" s="4"/>
      <c r="F4" s="7"/>
      <c r="G4" s="8"/>
      <c r="H4" s="9" t="s">
        <v>213</v>
      </c>
      <c r="I4" s="25"/>
      <c r="J4" s="9" t="s">
        <v>214</v>
      </c>
      <c r="K4" s="25"/>
      <c r="L4" s="26" t="s">
        <v>215</v>
      </c>
      <c r="M4" s="27"/>
    </row>
    <row r="5" spans="1:13">
      <c r="A5" s="10" t="s">
        <v>216</v>
      </c>
      <c r="B5" s="11"/>
      <c r="C5" s="11"/>
      <c r="D5" s="11"/>
      <c r="E5" s="11"/>
      <c r="F5" s="11"/>
      <c r="G5" s="11"/>
      <c r="H5" s="12">
        <v>1567414.94</v>
      </c>
      <c r="I5" s="11"/>
      <c r="J5" s="12">
        <v>1899855.59</v>
      </c>
      <c r="K5" s="11"/>
      <c r="L5" s="28">
        <v>121.21</v>
      </c>
      <c r="M5" s="11"/>
    </row>
    <row r="6" spans="1:13">
      <c r="A6" s="13" t="s">
        <v>217</v>
      </c>
      <c r="B6" s="11"/>
      <c r="C6" s="11"/>
      <c r="D6" s="11"/>
      <c r="E6" s="11"/>
      <c r="F6" s="11"/>
      <c r="G6" s="11"/>
      <c r="H6" s="14">
        <v>922580.93</v>
      </c>
      <c r="I6" s="11"/>
      <c r="J6" s="14">
        <v>922579.64</v>
      </c>
      <c r="K6" s="11"/>
      <c r="L6" s="29">
        <v>100</v>
      </c>
      <c r="M6" s="11"/>
    </row>
    <row r="7" spans="1:13">
      <c r="A7" s="13" t="s">
        <v>218</v>
      </c>
      <c r="B7" s="11"/>
      <c r="C7" s="11"/>
      <c r="D7" s="11"/>
      <c r="E7" s="11"/>
      <c r="F7" s="11"/>
      <c r="G7" s="11"/>
      <c r="H7" s="14">
        <v>891351.02</v>
      </c>
      <c r="I7" s="11"/>
      <c r="J7" s="14">
        <v>891350.1</v>
      </c>
      <c r="K7" s="11"/>
      <c r="L7" s="29">
        <v>100</v>
      </c>
      <c r="M7" s="11"/>
    </row>
    <row r="8" spans="1:13">
      <c r="A8" s="13" t="s">
        <v>219</v>
      </c>
      <c r="B8" s="11"/>
      <c r="C8" s="11"/>
      <c r="D8" s="11"/>
      <c r="E8" s="11"/>
      <c r="F8" s="11"/>
      <c r="G8" s="11"/>
      <c r="H8" s="14">
        <v>31229.91</v>
      </c>
      <c r="I8" s="11"/>
      <c r="J8" s="14">
        <v>31229.54</v>
      </c>
      <c r="K8" s="11"/>
      <c r="L8" s="29">
        <v>100</v>
      </c>
      <c r="M8" s="11"/>
    </row>
    <row r="9" spans="1:13">
      <c r="A9" s="13" t="s">
        <v>220</v>
      </c>
      <c r="B9" s="11"/>
      <c r="C9" s="11"/>
      <c r="D9" s="11"/>
      <c r="E9" s="11"/>
      <c r="F9" s="11"/>
      <c r="G9" s="11"/>
      <c r="H9" s="14">
        <v>0</v>
      </c>
      <c r="I9" s="11"/>
      <c r="J9" s="14">
        <v>5.44</v>
      </c>
      <c r="K9" s="11"/>
      <c r="L9" s="29" t="s">
        <v>221</v>
      </c>
      <c r="M9" s="11"/>
    </row>
    <row r="10" spans="1:13">
      <c r="A10" s="13" t="s">
        <v>222</v>
      </c>
      <c r="B10" s="11"/>
      <c r="C10" s="11"/>
      <c r="D10" s="11"/>
      <c r="E10" s="11"/>
      <c r="F10" s="11"/>
      <c r="G10" s="11"/>
      <c r="H10" s="14">
        <v>0</v>
      </c>
      <c r="I10" s="11"/>
      <c r="J10" s="14">
        <v>5.44</v>
      </c>
      <c r="K10" s="11"/>
      <c r="L10" s="29" t="s">
        <v>221</v>
      </c>
      <c r="M10" s="11"/>
    </row>
    <row r="11" spans="1:13">
      <c r="A11" s="13" t="s">
        <v>223</v>
      </c>
      <c r="B11" s="11"/>
      <c r="C11" s="11"/>
      <c r="D11" s="11"/>
      <c r="E11" s="11"/>
      <c r="F11" s="11"/>
      <c r="G11" s="11"/>
      <c r="H11" s="14">
        <v>154727.63</v>
      </c>
      <c r="I11" s="11"/>
      <c r="J11" s="14">
        <v>350803.63</v>
      </c>
      <c r="K11" s="11"/>
      <c r="L11" s="29">
        <v>226.72</v>
      </c>
      <c r="M11" s="11"/>
    </row>
    <row r="12" spans="1:13">
      <c r="A12" s="13" t="s">
        <v>224</v>
      </c>
      <c r="B12" s="11"/>
      <c r="C12" s="11"/>
      <c r="D12" s="11"/>
      <c r="E12" s="11"/>
      <c r="F12" s="11"/>
      <c r="G12" s="11"/>
      <c r="H12" s="14">
        <v>154727.63</v>
      </c>
      <c r="I12" s="11"/>
      <c r="J12" s="14">
        <v>350803.63</v>
      </c>
      <c r="K12" s="11"/>
      <c r="L12" s="29">
        <v>226.72</v>
      </c>
      <c r="M12" s="11"/>
    </row>
    <row r="13" spans="1:13">
      <c r="A13" s="13" t="s">
        <v>225</v>
      </c>
      <c r="B13" s="11"/>
      <c r="C13" s="11"/>
      <c r="D13" s="11"/>
      <c r="E13" s="11"/>
      <c r="F13" s="11"/>
      <c r="G13" s="11"/>
      <c r="H13" s="14">
        <v>490106.38</v>
      </c>
      <c r="I13" s="11"/>
      <c r="J13" s="14">
        <v>626466.88</v>
      </c>
      <c r="K13" s="11"/>
      <c r="L13" s="29">
        <v>127.82</v>
      </c>
      <c r="M13" s="11"/>
    </row>
    <row r="14" spans="1:13">
      <c r="A14" s="13" t="s">
        <v>226</v>
      </c>
      <c r="B14" s="11"/>
      <c r="C14" s="11"/>
      <c r="D14" s="11"/>
      <c r="E14" s="11"/>
      <c r="F14" s="11"/>
      <c r="G14" s="11"/>
      <c r="H14" s="14">
        <v>397788</v>
      </c>
      <c r="I14" s="11"/>
      <c r="J14" s="14">
        <v>405195.5</v>
      </c>
      <c r="K14" s="11"/>
      <c r="L14" s="29">
        <v>101.86</v>
      </c>
      <c r="M14" s="11"/>
    </row>
    <row r="15" spans="1:13">
      <c r="A15" s="13" t="s">
        <v>227</v>
      </c>
      <c r="B15" s="11"/>
      <c r="C15" s="11"/>
      <c r="D15" s="11"/>
      <c r="E15" s="11"/>
      <c r="F15" s="11"/>
      <c r="G15" s="11"/>
      <c r="H15" s="14">
        <v>0</v>
      </c>
      <c r="I15" s="11"/>
      <c r="J15" s="14">
        <v>0</v>
      </c>
      <c r="K15" s="11"/>
      <c r="L15" s="29" t="s">
        <v>221</v>
      </c>
      <c r="M15" s="11"/>
    </row>
    <row r="16" spans="1:13">
      <c r="A16" s="13" t="s">
        <v>228</v>
      </c>
      <c r="B16" s="11"/>
      <c r="C16" s="11"/>
      <c r="D16" s="11"/>
      <c r="E16" s="11"/>
      <c r="F16" s="11"/>
      <c r="G16" s="11"/>
      <c r="H16" s="14">
        <v>0</v>
      </c>
      <c r="I16" s="11"/>
      <c r="J16" s="14">
        <v>0</v>
      </c>
      <c r="K16" s="11"/>
      <c r="L16" s="29" t="s">
        <v>221</v>
      </c>
      <c r="M16" s="11"/>
    </row>
    <row r="17" spans="1:13">
      <c r="A17" s="13" t="s">
        <v>229</v>
      </c>
      <c r="B17" s="11"/>
      <c r="C17" s="11"/>
      <c r="D17" s="11"/>
      <c r="E17" s="11"/>
      <c r="F17" s="11"/>
      <c r="G17" s="11"/>
      <c r="H17" s="14">
        <v>92318.38</v>
      </c>
      <c r="I17" s="11"/>
      <c r="J17" s="14">
        <v>221271.38</v>
      </c>
      <c r="K17" s="11"/>
      <c r="L17" s="29">
        <v>239.68</v>
      </c>
      <c r="M17" s="11"/>
    </row>
    <row r="18" spans="1:13">
      <c r="A18" s="10" t="s">
        <v>230</v>
      </c>
      <c r="B18" s="11"/>
      <c r="C18" s="10" t="s">
        <v>231</v>
      </c>
      <c r="D18" s="11"/>
      <c r="E18" s="11"/>
      <c r="F18" s="11"/>
      <c r="G18" s="11"/>
      <c r="H18" s="12">
        <v>1567414.94</v>
      </c>
      <c r="I18" s="11"/>
      <c r="J18" s="12">
        <v>1899855.59</v>
      </c>
      <c r="K18" s="11"/>
      <c r="L18" s="28">
        <v>121.21</v>
      </c>
      <c r="M18" s="11"/>
    </row>
    <row r="19" spans="1:13">
      <c r="A19" s="10" t="s">
        <v>232</v>
      </c>
      <c r="B19" s="11"/>
      <c r="C19" s="10" t="s">
        <v>233</v>
      </c>
      <c r="D19" s="11"/>
      <c r="E19" s="11"/>
      <c r="F19" s="11"/>
      <c r="G19" s="11"/>
      <c r="H19" s="12">
        <v>1567414.94</v>
      </c>
      <c r="I19" s="11"/>
      <c r="J19" s="12">
        <v>1899855.59</v>
      </c>
      <c r="K19" s="11"/>
      <c r="L19" s="28">
        <v>121.21</v>
      </c>
      <c r="M19" s="11"/>
    </row>
    <row r="20" spans="1:12">
      <c r="A20" s="15" t="s">
        <v>234</v>
      </c>
      <c r="C20" s="15" t="s">
        <v>235</v>
      </c>
      <c r="H20" s="16">
        <v>1383931.55</v>
      </c>
      <c r="J20" s="16">
        <v>1573080.37</v>
      </c>
      <c r="L20" s="30">
        <v>113.67</v>
      </c>
    </row>
    <row r="21" spans="1:13">
      <c r="A21" s="17" t="s">
        <v>217</v>
      </c>
      <c r="B21" s="18"/>
      <c r="C21" s="18"/>
      <c r="D21" s="18"/>
      <c r="E21" s="18"/>
      <c r="F21" s="18"/>
      <c r="G21" s="18"/>
      <c r="H21" s="19">
        <v>903692.02</v>
      </c>
      <c r="I21" s="18"/>
      <c r="J21" s="19">
        <v>903690.73</v>
      </c>
      <c r="K21" s="18"/>
      <c r="L21" s="31">
        <v>100</v>
      </c>
      <c r="M21" s="18"/>
    </row>
    <row r="22" spans="1:13">
      <c r="A22" s="17" t="s">
        <v>218</v>
      </c>
      <c r="B22" s="18"/>
      <c r="C22" s="18"/>
      <c r="D22" s="18"/>
      <c r="E22" s="18"/>
      <c r="F22" s="18"/>
      <c r="G22" s="18"/>
      <c r="H22" s="19">
        <v>891351.02</v>
      </c>
      <c r="I22" s="18"/>
      <c r="J22" s="19">
        <v>891350.1</v>
      </c>
      <c r="K22" s="18"/>
      <c r="L22" s="31">
        <v>100</v>
      </c>
      <c r="M22" s="18"/>
    </row>
    <row r="23" spans="1:12">
      <c r="A23" s="20" t="s">
        <v>77</v>
      </c>
      <c r="C23" s="20" t="s">
        <v>78</v>
      </c>
      <c r="H23" s="21">
        <v>835103</v>
      </c>
      <c r="J23" s="21">
        <v>835102.39</v>
      </c>
      <c r="L23" s="32">
        <v>100</v>
      </c>
    </row>
    <row r="24" spans="1:12">
      <c r="A24" s="22" t="s">
        <v>79</v>
      </c>
      <c r="C24" s="22" t="s">
        <v>80</v>
      </c>
      <c r="H24" s="23" t="s">
        <v>221</v>
      </c>
      <c r="J24" s="23">
        <v>616289.33</v>
      </c>
      <c r="L24" s="33" t="s">
        <v>221</v>
      </c>
    </row>
    <row r="25" spans="1:12">
      <c r="A25" s="22" t="s">
        <v>83</v>
      </c>
      <c r="C25" s="22" t="s">
        <v>84</v>
      </c>
      <c r="H25" s="23" t="s">
        <v>221</v>
      </c>
      <c r="J25" s="23">
        <v>64621</v>
      </c>
      <c r="L25" s="33" t="s">
        <v>221</v>
      </c>
    </row>
    <row r="26" spans="1:12">
      <c r="A26" s="22" t="s">
        <v>85</v>
      </c>
      <c r="C26" s="22" t="s">
        <v>86</v>
      </c>
      <c r="H26" s="23" t="s">
        <v>221</v>
      </c>
      <c r="J26" s="23">
        <v>154192.06</v>
      </c>
      <c r="L26" s="33" t="s">
        <v>221</v>
      </c>
    </row>
    <row r="27" spans="1:12">
      <c r="A27" s="20" t="s">
        <v>87</v>
      </c>
      <c r="C27" s="20" t="s">
        <v>88</v>
      </c>
      <c r="H27" s="21">
        <v>31381.98</v>
      </c>
      <c r="J27" s="21">
        <v>31381.67</v>
      </c>
      <c r="L27" s="32">
        <v>100</v>
      </c>
    </row>
    <row r="28" spans="1:12">
      <c r="A28" s="22" t="s">
        <v>91</v>
      </c>
      <c r="C28" s="22" t="s">
        <v>92</v>
      </c>
      <c r="H28" s="23" t="s">
        <v>221</v>
      </c>
      <c r="J28" s="23">
        <v>26663.69</v>
      </c>
      <c r="L28" s="33" t="s">
        <v>221</v>
      </c>
    </row>
    <row r="29" spans="1:12">
      <c r="A29" s="22" t="s">
        <v>125</v>
      </c>
      <c r="C29" s="22" t="s">
        <v>126</v>
      </c>
      <c r="H29" s="23" t="s">
        <v>221</v>
      </c>
      <c r="J29" s="23">
        <v>4717.98</v>
      </c>
      <c r="L29" s="33" t="s">
        <v>221</v>
      </c>
    </row>
    <row r="30" spans="1:12">
      <c r="A30" s="20" t="s">
        <v>141</v>
      </c>
      <c r="C30" s="20" t="s">
        <v>142</v>
      </c>
      <c r="H30" s="21">
        <v>0</v>
      </c>
      <c r="J30" s="21">
        <v>0</v>
      </c>
      <c r="L30" s="32" t="s">
        <v>221</v>
      </c>
    </row>
    <row r="31" spans="1:12">
      <c r="A31" s="20" t="s">
        <v>153</v>
      </c>
      <c r="C31" s="20" t="s">
        <v>154</v>
      </c>
      <c r="H31" s="21">
        <v>24866.04</v>
      </c>
      <c r="J31" s="21">
        <v>24866.04</v>
      </c>
      <c r="L31" s="32">
        <v>100</v>
      </c>
    </row>
    <row r="32" spans="1:12">
      <c r="A32" s="22" t="s">
        <v>236</v>
      </c>
      <c r="C32" s="22" t="s">
        <v>237</v>
      </c>
      <c r="H32" s="23" t="s">
        <v>221</v>
      </c>
      <c r="J32" s="23">
        <v>24866.04</v>
      </c>
      <c r="L32" s="33" t="s">
        <v>221</v>
      </c>
    </row>
    <row r="33" spans="1:13">
      <c r="A33" s="17" t="s">
        <v>219</v>
      </c>
      <c r="B33" s="18"/>
      <c r="C33" s="18"/>
      <c r="D33" s="18"/>
      <c r="E33" s="18"/>
      <c r="F33" s="18"/>
      <c r="G33" s="18"/>
      <c r="H33" s="19">
        <v>12341</v>
      </c>
      <c r="I33" s="18"/>
      <c r="J33" s="19">
        <v>12340.63</v>
      </c>
      <c r="K33" s="18"/>
      <c r="L33" s="31">
        <v>100</v>
      </c>
      <c r="M33" s="18"/>
    </row>
    <row r="34" spans="1:12">
      <c r="A34" s="20" t="s">
        <v>87</v>
      </c>
      <c r="C34" s="20" t="s">
        <v>88</v>
      </c>
      <c r="H34" s="21">
        <v>12341</v>
      </c>
      <c r="J34" s="21">
        <v>12340.63</v>
      </c>
      <c r="L34" s="32">
        <v>100</v>
      </c>
    </row>
    <row r="35" spans="1:12">
      <c r="A35" s="22" t="s">
        <v>109</v>
      </c>
      <c r="C35" s="22" t="s">
        <v>110</v>
      </c>
      <c r="H35" s="23" t="s">
        <v>221</v>
      </c>
      <c r="J35" s="23">
        <v>12340.63</v>
      </c>
      <c r="L35" s="33" t="s">
        <v>221</v>
      </c>
    </row>
    <row r="36" spans="1:13">
      <c r="A36" s="17" t="s">
        <v>220</v>
      </c>
      <c r="B36" s="18"/>
      <c r="C36" s="18"/>
      <c r="D36" s="18"/>
      <c r="E36" s="18"/>
      <c r="F36" s="18"/>
      <c r="G36" s="18"/>
      <c r="H36" s="19">
        <v>0</v>
      </c>
      <c r="I36" s="18"/>
      <c r="J36" s="19">
        <v>5.44</v>
      </c>
      <c r="K36" s="18"/>
      <c r="L36" s="31" t="s">
        <v>221</v>
      </c>
      <c r="M36" s="18"/>
    </row>
    <row r="37" spans="1:13">
      <c r="A37" s="17" t="s">
        <v>222</v>
      </c>
      <c r="B37" s="18"/>
      <c r="C37" s="18"/>
      <c r="D37" s="18"/>
      <c r="E37" s="18"/>
      <c r="F37" s="18"/>
      <c r="G37" s="18"/>
      <c r="H37" s="19">
        <v>0</v>
      </c>
      <c r="I37" s="18"/>
      <c r="J37" s="19">
        <v>5.44</v>
      </c>
      <c r="K37" s="18"/>
      <c r="L37" s="31" t="s">
        <v>221</v>
      </c>
      <c r="M37" s="18"/>
    </row>
    <row r="38" spans="1:12">
      <c r="A38" s="20" t="s">
        <v>87</v>
      </c>
      <c r="C38" s="20" t="s">
        <v>88</v>
      </c>
      <c r="H38" s="21">
        <v>0</v>
      </c>
      <c r="J38" s="21">
        <v>5.44</v>
      </c>
      <c r="L38" s="32" t="s">
        <v>221</v>
      </c>
    </row>
    <row r="39" spans="1:12">
      <c r="A39" s="22" t="s">
        <v>99</v>
      </c>
      <c r="C39" s="22" t="s">
        <v>100</v>
      </c>
      <c r="H39" s="23" t="s">
        <v>221</v>
      </c>
      <c r="J39" s="23">
        <v>5.44</v>
      </c>
      <c r="L39" s="33" t="s">
        <v>221</v>
      </c>
    </row>
    <row r="40" spans="1:13">
      <c r="A40" s="17" t="s">
        <v>223</v>
      </c>
      <c r="B40" s="18"/>
      <c r="C40" s="18"/>
      <c r="D40" s="18"/>
      <c r="E40" s="18"/>
      <c r="F40" s="18"/>
      <c r="G40" s="18"/>
      <c r="H40" s="19">
        <v>140251.53</v>
      </c>
      <c r="I40" s="18"/>
      <c r="J40" s="19">
        <v>323908.7</v>
      </c>
      <c r="K40" s="18"/>
      <c r="L40" s="31">
        <v>230.95</v>
      </c>
      <c r="M40" s="18"/>
    </row>
    <row r="41" spans="1:13">
      <c r="A41" s="17" t="s">
        <v>224</v>
      </c>
      <c r="B41" s="18"/>
      <c r="C41" s="18"/>
      <c r="D41" s="18"/>
      <c r="E41" s="18"/>
      <c r="F41" s="18"/>
      <c r="G41" s="18"/>
      <c r="H41" s="19">
        <v>140251.53</v>
      </c>
      <c r="I41" s="18"/>
      <c r="J41" s="19">
        <v>323908.7</v>
      </c>
      <c r="K41" s="18"/>
      <c r="L41" s="31">
        <v>230.95</v>
      </c>
      <c r="M41" s="18"/>
    </row>
    <row r="42" spans="1:12">
      <c r="A42" s="20" t="s">
        <v>77</v>
      </c>
      <c r="C42" s="20" t="s">
        <v>78</v>
      </c>
      <c r="H42" s="21">
        <v>11</v>
      </c>
      <c r="J42" s="21">
        <v>43372.55</v>
      </c>
      <c r="L42" s="32">
        <v>394295.91</v>
      </c>
    </row>
    <row r="43" spans="1:12">
      <c r="A43" s="22" t="s">
        <v>79</v>
      </c>
      <c r="C43" s="22" t="s">
        <v>80</v>
      </c>
      <c r="H43" s="23" t="s">
        <v>221</v>
      </c>
      <c r="J43" s="23">
        <v>10043.3</v>
      </c>
      <c r="L43" s="33" t="s">
        <v>221</v>
      </c>
    </row>
    <row r="44" spans="1:12">
      <c r="A44" s="22" t="s">
        <v>81</v>
      </c>
      <c r="C44" s="22" t="s">
        <v>82</v>
      </c>
      <c r="H44" s="23" t="s">
        <v>221</v>
      </c>
      <c r="J44" s="23">
        <v>33329.25</v>
      </c>
      <c r="L44" s="33" t="s">
        <v>221</v>
      </c>
    </row>
    <row r="45" spans="1:12">
      <c r="A45" s="20" t="s">
        <v>87</v>
      </c>
      <c r="C45" s="20" t="s">
        <v>88</v>
      </c>
      <c r="H45" s="21">
        <v>139002.4</v>
      </c>
      <c r="J45" s="21">
        <v>278072.71</v>
      </c>
      <c r="L45" s="32">
        <v>200.05</v>
      </c>
    </row>
    <row r="46" spans="1:12">
      <c r="A46" s="22" t="s">
        <v>89</v>
      </c>
      <c r="C46" s="22" t="s">
        <v>90</v>
      </c>
      <c r="H46" s="23" t="s">
        <v>221</v>
      </c>
      <c r="J46" s="23">
        <v>1183.88</v>
      </c>
      <c r="L46" s="33" t="s">
        <v>221</v>
      </c>
    </row>
    <row r="47" spans="1:12">
      <c r="A47" s="22" t="s">
        <v>93</v>
      </c>
      <c r="C47" s="22" t="s">
        <v>94</v>
      </c>
      <c r="H47" s="23" t="s">
        <v>221</v>
      </c>
      <c r="J47" s="23">
        <v>4063.82</v>
      </c>
      <c r="L47" s="33" t="s">
        <v>221</v>
      </c>
    </row>
    <row r="48" spans="1:12">
      <c r="A48" s="22" t="s">
        <v>95</v>
      </c>
      <c r="C48" s="22" t="s">
        <v>96</v>
      </c>
      <c r="H48" s="23" t="s">
        <v>221</v>
      </c>
      <c r="J48" s="23">
        <v>27163.55</v>
      </c>
      <c r="L48" s="33" t="s">
        <v>221</v>
      </c>
    </row>
    <row r="49" spans="1:12">
      <c r="A49" s="22" t="s">
        <v>97</v>
      </c>
      <c r="C49" s="22" t="s">
        <v>98</v>
      </c>
      <c r="H49" s="23" t="s">
        <v>221</v>
      </c>
      <c r="J49" s="23">
        <v>107925.02</v>
      </c>
      <c r="L49" s="33" t="s">
        <v>221</v>
      </c>
    </row>
    <row r="50" spans="1:12">
      <c r="A50" s="22" t="s">
        <v>99</v>
      </c>
      <c r="C50" s="22" t="s">
        <v>100</v>
      </c>
      <c r="H50" s="23" t="s">
        <v>221</v>
      </c>
      <c r="J50" s="23">
        <v>43371.33</v>
      </c>
      <c r="L50" s="33" t="s">
        <v>221</v>
      </c>
    </row>
    <row r="51" spans="1:12">
      <c r="A51" s="22" t="s">
        <v>101</v>
      </c>
      <c r="C51" s="22" t="s">
        <v>102</v>
      </c>
      <c r="H51" s="23" t="s">
        <v>221</v>
      </c>
      <c r="J51" s="23">
        <v>9030.45</v>
      </c>
      <c r="L51" s="33" t="s">
        <v>221</v>
      </c>
    </row>
    <row r="52" spans="1:12">
      <c r="A52" s="22" t="s">
        <v>103</v>
      </c>
      <c r="C52" s="22" t="s">
        <v>104</v>
      </c>
      <c r="H52" s="23" t="s">
        <v>221</v>
      </c>
      <c r="J52" s="23">
        <v>3888.57</v>
      </c>
      <c r="L52" s="33" t="s">
        <v>221</v>
      </c>
    </row>
    <row r="53" spans="1:12">
      <c r="A53" s="22" t="s">
        <v>105</v>
      </c>
      <c r="C53" s="22" t="s">
        <v>106</v>
      </c>
      <c r="H53" s="23" t="s">
        <v>221</v>
      </c>
      <c r="J53" s="23">
        <v>6386.12</v>
      </c>
      <c r="L53" s="33" t="s">
        <v>221</v>
      </c>
    </row>
    <row r="54" spans="1:12">
      <c r="A54" s="22" t="s">
        <v>107</v>
      </c>
      <c r="C54" s="22" t="s">
        <v>108</v>
      </c>
      <c r="H54" s="23" t="s">
        <v>221</v>
      </c>
      <c r="J54" s="23">
        <v>4328.08</v>
      </c>
      <c r="L54" s="33" t="s">
        <v>221</v>
      </c>
    </row>
    <row r="55" spans="1:12">
      <c r="A55" s="22" t="s">
        <v>109</v>
      </c>
      <c r="C55" s="22" t="s">
        <v>110</v>
      </c>
      <c r="H55" s="23" t="s">
        <v>221</v>
      </c>
      <c r="J55" s="23">
        <v>11780.61</v>
      </c>
      <c r="L55" s="33" t="s">
        <v>221</v>
      </c>
    </row>
    <row r="56" spans="1:12">
      <c r="A56" s="22" t="s">
        <v>111</v>
      </c>
      <c r="C56" s="22" t="s">
        <v>112</v>
      </c>
      <c r="H56" s="23" t="s">
        <v>221</v>
      </c>
      <c r="J56" s="23">
        <v>4716.17</v>
      </c>
      <c r="L56" s="33" t="s">
        <v>221</v>
      </c>
    </row>
    <row r="57" spans="1:12">
      <c r="A57" s="22" t="s">
        <v>113</v>
      </c>
      <c r="C57" s="22" t="s">
        <v>114</v>
      </c>
      <c r="H57" s="23" t="s">
        <v>221</v>
      </c>
      <c r="J57" s="23">
        <v>14095.37</v>
      </c>
      <c r="L57" s="33" t="s">
        <v>221</v>
      </c>
    </row>
    <row r="58" spans="1:12">
      <c r="A58" s="22" t="s">
        <v>115</v>
      </c>
      <c r="C58" s="22" t="s">
        <v>116</v>
      </c>
      <c r="H58" s="23" t="s">
        <v>221</v>
      </c>
      <c r="J58" s="23">
        <v>8153.48</v>
      </c>
      <c r="L58" s="33" t="s">
        <v>221</v>
      </c>
    </row>
    <row r="59" spans="1:12">
      <c r="A59" s="22" t="s">
        <v>117</v>
      </c>
      <c r="C59" s="22" t="s">
        <v>118</v>
      </c>
      <c r="H59" s="23" t="s">
        <v>221</v>
      </c>
      <c r="J59" s="23">
        <v>4800.2</v>
      </c>
      <c r="L59" s="33" t="s">
        <v>221</v>
      </c>
    </row>
    <row r="60" spans="1:12">
      <c r="A60" s="22" t="s">
        <v>119</v>
      </c>
      <c r="C60" s="22" t="s">
        <v>120</v>
      </c>
      <c r="H60" s="23" t="s">
        <v>221</v>
      </c>
      <c r="J60" s="23">
        <v>10376.36</v>
      </c>
      <c r="L60" s="33" t="s">
        <v>221</v>
      </c>
    </row>
    <row r="61" spans="1:12">
      <c r="A61" s="22" t="s">
        <v>121</v>
      </c>
      <c r="C61" s="22" t="s">
        <v>122</v>
      </c>
      <c r="H61" s="23" t="s">
        <v>221</v>
      </c>
      <c r="J61" s="23">
        <v>8494.22</v>
      </c>
      <c r="L61" s="33" t="s">
        <v>221</v>
      </c>
    </row>
    <row r="62" spans="1:12">
      <c r="A62" s="22" t="s">
        <v>123</v>
      </c>
      <c r="C62" s="22" t="s">
        <v>124</v>
      </c>
      <c r="H62" s="23" t="s">
        <v>221</v>
      </c>
      <c r="J62" s="23">
        <v>1271.37</v>
      </c>
      <c r="L62" s="33" t="s">
        <v>221</v>
      </c>
    </row>
    <row r="63" spans="1:12">
      <c r="A63" s="22" t="s">
        <v>127</v>
      </c>
      <c r="C63" s="22" t="s">
        <v>128</v>
      </c>
      <c r="H63" s="23" t="s">
        <v>221</v>
      </c>
      <c r="J63" s="23">
        <v>3338.46</v>
      </c>
      <c r="L63" s="33" t="s">
        <v>221</v>
      </c>
    </row>
    <row r="64" spans="1:12">
      <c r="A64" s="22" t="s">
        <v>129</v>
      </c>
      <c r="C64" s="22" t="s">
        <v>130</v>
      </c>
      <c r="H64" s="23" t="s">
        <v>221</v>
      </c>
      <c r="J64" s="23">
        <v>783.49</v>
      </c>
      <c r="L64" s="33" t="s">
        <v>221</v>
      </c>
    </row>
    <row r="65" spans="1:12">
      <c r="A65" s="22" t="s">
        <v>131</v>
      </c>
      <c r="C65" s="22" t="s">
        <v>132</v>
      </c>
      <c r="H65" s="23" t="s">
        <v>221</v>
      </c>
      <c r="J65" s="23">
        <v>831.2</v>
      </c>
      <c r="L65" s="33" t="s">
        <v>221</v>
      </c>
    </row>
    <row r="66" spans="1:12">
      <c r="A66" s="22" t="s">
        <v>135</v>
      </c>
      <c r="C66" s="22" t="s">
        <v>136</v>
      </c>
      <c r="H66" s="23" t="s">
        <v>221</v>
      </c>
      <c r="J66" s="23">
        <v>2090.96</v>
      </c>
      <c r="L66" s="33" t="s">
        <v>221</v>
      </c>
    </row>
    <row r="67" spans="1:12">
      <c r="A67" s="20" t="s">
        <v>137</v>
      </c>
      <c r="C67" s="20" t="s">
        <v>138</v>
      </c>
      <c r="H67" s="21">
        <v>1238.13</v>
      </c>
      <c r="J67" s="21">
        <v>2463.44</v>
      </c>
      <c r="L67" s="32">
        <v>198.96</v>
      </c>
    </row>
    <row r="68" spans="1:12">
      <c r="A68" s="22" t="s">
        <v>139</v>
      </c>
      <c r="C68" s="22" t="s">
        <v>140</v>
      </c>
      <c r="H68" s="23" t="s">
        <v>221</v>
      </c>
      <c r="J68" s="23">
        <v>2463.44</v>
      </c>
      <c r="L68" s="33" t="s">
        <v>221</v>
      </c>
    </row>
    <row r="69" spans="1:13">
      <c r="A69" s="17" t="s">
        <v>225</v>
      </c>
      <c r="B69" s="18"/>
      <c r="C69" s="18"/>
      <c r="D69" s="18"/>
      <c r="E69" s="18"/>
      <c r="F69" s="18"/>
      <c r="G69" s="18"/>
      <c r="H69" s="19">
        <v>339988</v>
      </c>
      <c r="I69" s="18"/>
      <c r="J69" s="19">
        <v>345475.5</v>
      </c>
      <c r="K69" s="18"/>
      <c r="L69" s="31">
        <v>101.61</v>
      </c>
      <c r="M69" s="18"/>
    </row>
    <row r="70" spans="1:13">
      <c r="A70" s="17" t="s">
        <v>226</v>
      </c>
      <c r="B70" s="18"/>
      <c r="C70" s="18"/>
      <c r="D70" s="18"/>
      <c r="E70" s="18"/>
      <c r="F70" s="18"/>
      <c r="G70" s="18"/>
      <c r="H70" s="19">
        <v>337788</v>
      </c>
      <c r="I70" s="18"/>
      <c r="J70" s="19">
        <v>345195.5</v>
      </c>
      <c r="K70" s="18"/>
      <c r="L70" s="31">
        <v>102.19</v>
      </c>
      <c r="M70" s="18"/>
    </row>
    <row r="71" spans="1:12">
      <c r="A71" s="20" t="s">
        <v>77</v>
      </c>
      <c r="C71" s="20" t="s">
        <v>78</v>
      </c>
      <c r="H71" s="21">
        <v>318208</v>
      </c>
      <c r="J71" s="21">
        <v>318208</v>
      </c>
      <c r="L71" s="32">
        <v>100</v>
      </c>
    </row>
    <row r="72" spans="1:12">
      <c r="A72" s="22" t="s">
        <v>79</v>
      </c>
      <c r="C72" s="22" t="s">
        <v>80</v>
      </c>
      <c r="H72" s="23" t="s">
        <v>221</v>
      </c>
      <c r="J72" s="23">
        <v>318208</v>
      </c>
      <c r="L72" s="33" t="s">
        <v>221</v>
      </c>
    </row>
    <row r="73" spans="1:12">
      <c r="A73" s="20" t="s">
        <v>87</v>
      </c>
      <c r="C73" s="20" t="s">
        <v>88</v>
      </c>
      <c r="H73" s="21">
        <v>19580</v>
      </c>
      <c r="J73" s="21">
        <v>26987.5</v>
      </c>
      <c r="L73" s="32">
        <v>137.83</v>
      </c>
    </row>
    <row r="74" spans="1:12">
      <c r="A74" s="22" t="s">
        <v>109</v>
      </c>
      <c r="C74" s="22" t="s">
        <v>110</v>
      </c>
      <c r="H74" s="23" t="s">
        <v>221</v>
      </c>
      <c r="J74" s="23">
        <v>26987.5</v>
      </c>
      <c r="L74" s="33" t="s">
        <v>221</v>
      </c>
    </row>
    <row r="75" spans="1:13">
      <c r="A75" s="17" t="s">
        <v>227</v>
      </c>
      <c r="B75" s="18"/>
      <c r="C75" s="18"/>
      <c r="D75" s="18"/>
      <c r="E75" s="18"/>
      <c r="F75" s="18"/>
      <c r="G75" s="18"/>
      <c r="H75" s="19">
        <v>0</v>
      </c>
      <c r="I75" s="18"/>
      <c r="J75" s="19">
        <v>0</v>
      </c>
      <c r="K75" s="18"/>
      <c r="L75" s="31" t="s">
        <v>221</v>
      </c>
      <c r="M75" s="18"/>
    </row>
    <row r="76" spans="1:12">
      <c r="A76" s="20" t="s">
        <v>77</v>
      </c>
      <c r="C76" s="20" t="s">
        <v>78</v>
      </c>
      <c r="H76" s="21">
        <v>0</v>
      </c>
      <c r="J76" s="21">
        <v>0</v>
      </c>
      <c r="L76" s="32" t="s">
        <v>221</v>
      </c>
    </row>
    <row r="77" spans="1:12">
      <c r="A77" s="20" t="s">
        <v>87</v>
      </c>
      <c r="C77" s="20" t="s">
        <v>88</v>
      </c>
      <c r="H77" s="21">
        <v>0</v>
      </c>
      <c r="J77" s="21">
        <v>0</v>
      </c>
      <c r="L77" s="32" t="s">
        <v>221</v>
      </c>
    </row>
    <row r="78" spans="1:13">
      <c r="A78" s="17" t="s">
        <v>229</v>
      </c>
      <c r="B78" s="18"/>
      <c r="C78" s="18"/>
      <c r="D78" s="18"/>
      <c r="E78" s="18"/>
      <c r="F78" s="18"/>
      <c r="G78" s="18"/>
      <c r="H78" s="19">
        <v>2200</v>
      </c>
      <c r="I78" s="18"/>
      <c r="J78" s="19">
        <v>280</v>
      </c>
      <c r="K78" s="18"/>
      <c r="L78" s="31">
        <v>12.73</v>
      </c>
      <c r="M78" s="18"/>
    </row>
    <row r="79" spans="1:12">
      <c r="A79" s="20" t="s">
        <v>87</v>
      </c>
      <c r="C79" s="20" t="s">
        <v>88</v>
      </c>
      <c r="H79" s="21">
        <v>2200</v>
      </c>
      <c r="J79" s="21">
        <v>280</v>
      </c>
      <c r="L79" s="32">
        <v>12.73</v>
      </c>
    </row>
    <row r="80" spans="1:12">
      <c r="A80" s="22" t="s">
        <v>129</v>
      </c>
      <c r="C80" s="22" t="s">
        <v>130</v>
      </c>
      <c r="H80" s="23" t="s">
        <v>221</v>
      </c>
      <c r="J80" s="23">
        <v>280</v>
      </c>
      <c r="L80" s="33" t="s">
        <v>221</v>
      </c>
    </row>
    <row r="81" spans="1:12">
      <c r="A81" s="15" t="s">
        <v>238</v>
      </c>
      <c r="C81" s="15" t="s">
        <v>239</v>
      </c>
      <c r="H81" s="16">
        <v>20473.91</v>
      </c>
      <c r="J81" s="16">
        <v>20474.7</v>
      </c>
      <c r="L81" s="30">
        <v>100</v>
      </c>
    </row>
    <row r="82" spans="1:13">
      <c r="A82" s="17" t="s">
        <v>217</v>
      </c>
      <c r="B82" s="18"/>
      <c r="C82" s="18"/>
      <c r="D82" s="18"/>
      <c r="E82" s="18"/>
      <c r="F82" s="18"/>
      <c r="G82" s="18"/>
      <c r="H82" s="19">
        <v>18888.91</v>
      </c>
      <c r="I82" s="18"/>
      <c r="J82" s="19">
        <v>18888.91</v>
      </c>
      <c r="K82" s="18"/>
      <c r="L82" s="31">
        <v>100</v>
      </c>
      <c r="M82" s="18"/>
    </row>
    <row r="83" spans="1:13">
      <c r="A83" s="17" t="s">
        <v>219</v>
      </c>
      <c r="B83" s="18"/>
      <c r="C83" s="18"/>
      <c r="D83" s="18"/>
      <c r="E83" s="18"/>
      <c r="F83" s="18"/>
      <c r="G83" s="18"/>
      <c r="H83" s="19">
        <v>18888.91</v>
      </c>
      <c r="I83" s="18"/>
      <c r="J83" s="19">
        <v>18888.91</v>
      </c>
      <c r="K83" s="18"/>
      <c r="L83" s="31">
        <v>100</v>
      </c>
      <c r="M83" s="18"/>
    </row>
    <row r="84" spans="1:12">
      <c r="A84" s="20" t="s">
        <v>77</v>
      </c>
      <c r="C84" s="20" t="s">
        <v>78</v>
      </c>
      <c r="H84" s="21">
        <v>17992</v>
      </c>
      <c r="J84" s="21">
        <v>17992</v>
      </c>
      <c r="L84" s="32">
        <v>100</v>
      </c>
    </row>
    <row r="85" spans="1:12">
      <c r="A85" s="22" t="s">
        <v>79</v>
      </c>
      <c r="C85" s="22" t="s">
        <v>80</v>
      </c>
      <c r="H85" s="23" t="s">
        <v>221</v>
      </c>
      <c r="J85" s="23">
        <v>14757</v>
      </c>
      <c r="L85" s="33" t="s">
        <v>221</v>
      </c>
    </row>
    <row r="86" spans="1:12">
      <c r="A86" s="22" t="s">
        <v>83</v>
      </c>
      <c r="C86" s="22" t="s">
        <v>84</v>
      </c>
      <c r="H86" s="23" t="s">
        <v>221</v>
      </c>
      <c r="J86" s="23">
        <v>800</v>
      </c>
      <c r="L86" s="33" t="s">
        <v>221</v>
      </c>
    </row>
    <row r="87" spans="1:12">
      <c r="A87" s="22" t="s">
        <v>85</v>
      </c>
      <c r="C87" s="22" t="s">
        <v>86</v>
      </c>
      <c r="H87" s="23" t="s">
        <v>221</v>
      </c>
      <c r="J87" s="23">
        <v>2435</v>
      </c>
      <c r="L87" s="33" t="s">
        <v>221</v>
      </c>
    </row>
    <row r="88" spans="1:12">
      <c r="A88" s="20" t="s">
        <v>87</v>
      </c>
      <c r="C88" s="20" t="s">
        <v>88</v>
      </c>
      <c r="H88" s="21">
        <v>896.91</v>
      </c>
      <c r="J88" s="21">
        <v>896.91</v>
      </c>
      <c r="L88" s="32">
        <v>100</v>
      </c>
    </row>
    <row r="89" spans="1:12">
      <c r="A89" s="22" t="s">
        <v>91</v>
      </c>
      <c r="C89" s="22" t="s">
        <v>92</v>
      </c>
      <c r="H89" s="23" t="s">
        <v>221</v>
      </c>
      <c r="J89" s="23">
        <v>896.91</v>
      </c>
      <c r="L89" s="33" t="s">
        <v>221</v>
      </c>
    </row>
    <row r="90" spans="1:13">
      <c r="A90" s="17" t="s">
        <v>225</v>
      </c>
      <c r="B90" s="18"/>
      <c r="C90" s="18"/>
      <c r="D90" s="18"/>
      <c r="E90" s="18"/>
      <c r="F90" s="18"/>
      <c r="G90" s="18"/>
      <c r="H90" s="19">
        <v>1585</v>
      </c>
      <c r="I90" s="18"/>
      <c r="J90" s="19">
        <v>1585.79</v>
      </c>
      <c r="K90" s="18"/>
      <c r="L90" s="31">
        <v>100.05</v>
      </c>
      <c r="M90" s="18"/>
    </row>
    <row r="91" spans="1:13">
      <c r="A91" s="17" t="s">
        <v>227</v>
      </c>
      <c r="B91" s="18"/>
      <c r="C91" s="18"/>
      <c r="D91" s="18"/>
      <c r="E91" s="18"/>
      <c r="F91" s="18"/>
      <c r="G91" s="18"/>
      <c r="H91" s="19">
        <v>0</v>
      </c>
      <c r="I91" s="18"/>
      <c r="J91" s="19">
        <v>0</v>
      </c>
      <c r="K91" s="18"/>
      <c r="L91" s="31" t="s">
        <v>221</v>
      </c>
      <c r="M91" s="18"/>
    </row>
    <row r="92" spans="1:12">
      <c r="A92" s="20" t="s">
        <v>77</v>
      </c>
      <c r="C92" s="20" t="s">
        <v>78</v>
      </c>
      <c r="H92" s="21">
        <v>0</v>
      </c>
      <c r="J92" s="21">
        <v>0</v>
      </c>
      <c r="L92" s="32" t="s">
        <v>221</v>
      </c>
    </row>
    <row r="93" spans="1:13">
      <c r="A93" s="17" t="s">
        <v>229</v>
      </c>
      <c r="B93" s="18"/>
      <c r="C93" s="18"/>
      <c r="D93" s="18"/>
      <c r="E93" s="18"/>
      <c r="F93" s="18"/>
      <c r="G93" s="18"/>
      <c r="H93" s="19">
        <v>1585</v>
      </c>
      <c r="I93" s="18"/>
      <c r="J93" s="19">
        <v>1585.79</v>
      </c>
      <c r="K93" s="18"/>
      <c r="L93" s="31">
        <v>100.05</v>
      </c>
      <c r="M93" s="18"/>
    </row>
    <row r="94" spans="1:12">
      <c r="A94" s="20" t="s">
        <v>77</v>
      </c>
      <c r="C94" s="20" t="s">
        <v>78</v>
      </c>
      <c r="H94" s="21">
        <v>1585</v>
      </c>
      <c r="J94" s="21">
        <v>1585.79</v>
      </c>
      <c r="L94" s="32">
        <v>100.05</v>
      </c>
    </row>
    <row r="95" spans="1:12">
      <c r="A95" s="22" t="s">
        <v>79</v>
      </c>
      <c r="C95" s="22" t="s">
        <v>80</v>
      </c>
      <c r="H95" s="23" t="s">
        <v>221</v>
      </c>
      <c r="J95" s="23">
        <v>1585.79</v>
      </c>
      <c r="L95" s="33" t="s">
        <v>221</v>
      </c>
    </row>
    <row r="96" spans="1:12">
      <c r="A96" s="15" t="s">
        <v>240</v>
      </c>
      <c r="C96" s="15" t="s">
        <v>241</v>
      </c>
      <c r="H96" s="16">
        <v>121091.71</v>
      </c>
      <c r="J96" s="16">
        <v>226206.01</v>
      </c>
      <c r="L96" s="30">
        <v>186.81</v>
      </c>
    </row>
    <row r="97" spans="1:13">
      <c r="A97" s="17" t="s">
        <v>223</v>
      </c>
      <c r="B97" s="18"/>
      <c r="C97" s="18"/>
      <c r="D97" s="18"/>
      <c r="E97" s="18"/>
      <c r="F97" s="18"/>
      <c r="G97" s="18"/>
      <c r="H97" s="19">
        <v>10676.1</v>
      </c>
      <c r="I97" s="18"/>
      <c r="J97" s="19">
        <v>22493.63</v>
      </c>
      <c r="K97" s="18"/>
      <c r="L97" s="31">
        <v>210.69</v>
      </c>
      <c r="M97" s="18"/>
    </row>
    <row r="98" spans="1:13">
      <c r="A98" s="17" t="s">
        <v>224</v>
      </c>
      <c r="B98" s="18"/>
      <c r="C98" s="18"/>
      <c r="D98" s="18"/>
      <c r="E98" s="18"/>
      <c r="F98" s="18"/>
      <c r="G98" s="18"/>
      <c r="H98" s="19">
        <v>10676.1</v>
      </c>
      <c r="I98" s="18"/>
      <c r="J98" s="19">
        <v>22493.63</v>
      </c>
      <c r="K98" s="18"/>
      <c r="L98" s="31">
        <v>210.69</v>
      </c>
      <c r="M98" s="18"/>
    </row>
    <row r="99" spans="1:12">
      <c r="A99" s="20" t="s">
        <v>87</v>
      </c>
      <c r="C99" s="20" t="s">
        <v>88</v>
      </c>
      <c r="H99" s="21">
        <v>10676.1</v>
      </c>
      <c r="J99" s="21">
        <v>22493.63</v>
      </c>
      <c r="L99" s="32">
        <v>210.69</v>
      </c>
    </row>
    <row r="100" spans="1:12">
      <c r="A100" s="22" t="s">
        <v>95</v>
      </c>
      <c r="C100" s="22" t="s">
        <v>96</v>
      </c>
      <c r="H100" s="23" t="s">
        <v>221</v>
      </c>
      <c r="J100" s="23">
        <v>4523.89</v>
      </c>
      <c r="L100" s="33" t="s">
        <v>221</v>
      </c>
    </row>
    <row r="101" spans="1:12">
      <c r="A101" s="22" t="s">
        <v>97</v>
      </c>
      <c r="C101" s="22" t="s">
        <v>98</v>
      </c>
      <c r="H101" s="23" t="s">
        <v>221</v>
      </c>
      <c r="J101" s="23">
        <v>15515.2</v>
      </c>
      <c r="L101" s="33" t="s">
        <v>221</v>
      </c>
    </row>
    <row r="102" spans="1:12">
      <c r="A102" s="22" t="s">
        <v>99</v>
      </c>
      <c r="C102" s="22" t="s">
        <v>100</v>
      </c>
      <c r="H102" s="23" t="s">
        <v>221</v>
      </c>
      <c r="J102" s="23">
        <v>750</v>
      </c>
      <c r="L102" s="33" t="s">
        <v>221</v>
      </c>
    </row>
    <row r="103" spans="1:12">
      <c r="A103" s="22" t="s">
        <v>101</v>
      </c>
      <c r="C103" s="22" t="s">
        <v>102</v>
      </c>
      <c r="H103" s="23" t="s">
        <v>221</v>
      </c>
      <c r="J103" s="23">
        <v>544.08</v>
      </c>
      <c r="L103" s="33" t="s">
        <v>221</v>
      </c>
    </row>
    <row r="104" spans="1:12">
      <c r="A104" s="22" t="s">
        <v>103</v>
      </c>
      <c r="C104" s="22" t="s">
        <v>104</v>
      </c>
      <c r="H104" s="23" t="s">
        <v>221</v>
      </c>
      <c r="J104" s="23">
        <v>857.37</v>
      </c>
      <c r="L104" s="33" t="s">
        <v>221</v>
      </c>
    </row>
    <row r="105" spans="1:12">
      <c r="A105" s="22" t="s">
        <v>105</v>
      </c>
      <c r="C105" s="22" t="s">
        <v>106</v>
      </c>
      <c r="H105" s="23" t="s">
        <v>221</v>
      </c>
      <c r="J105" s="23">
        <v>303.09</v>
      </c>
      <c r="L105" s="33" t="s">
        <v>221</v>
      </c>
    </row>
    <row r="106" spans="1:13">
      <c r="A106" s="17" t="s">
        <v>225</v>
      </c>
      <c r="B106" s="18"/>
      <c r="C106" s="18"/>
      <c r="D106" s="18"/>
      <c r="E106" s="18"/>
      <c r="F106" s="18"/>
      <c r="G106" s="18"/>
      <c r="H106" s="19">
        <v>110415.61</v>
      </c>
      <c r="I106" s="18"/>
      <c r="J106" s="19">
        <v>203712.38</v>
      </c>
      <c r="K106" s="18"/>
      <c r="L106" s="31">
        <v>184.5</v>
      </c>
      <c r="M106" s="18"/>
    </row>
    <row r="107" spans="1:13">
      <c r="A107" s="17" t="s">
        <v>226</v>
      </c>
      <c r="B107" s="18"/>
      <c r="C107" s="18"/>
      <c r="D107" s="18"/>
      <c r="E107" s="18"/>
      <c r="F107" s="18"/>
      <c r="G107" s="18"/>
      <c r="H107" s="19">
        <v>60000</v>
      </c>
      <c r="I107" s="18"/>
      <c r="J107" s="19">
        <v>60000</v>
      </c>
      <c r="K107" s="18"/>
      <c r="L107" s="31">
        <v>100</v>
      </c>
      <c r="M107" s="18"/>
    </row>
    <row r="108" spans="1:12">
      <c r="A108" s="20" t="s">
        <v>77</v>
      </c>
      <c r="C108" s="20" t="s">
        <v>78</v>
      </c>
      <c r="H108" s="21">
        <v>60000</v>
      </c>
      <c r="J108" s="21">
        <v>60000</v>
      </c>
      <c r="L108" s="32">
        <v>100</v>
      </c>
    </row>
    <row r="109" spans="1:12">
      <c r="A109" s="22" t="s">
        <v>79</v>
      </c>
      <c r="C109" s="22" t="s">
        <v>80</v>
      </c>
      <c r="H109" s="23" t="s">
        <v>221</v>
      </c>
      <c r="J109" s="23">
        <v>60000</v>
      </c>
      <c r="L109" s="33" t="s">
        <v>221</v>
      </c>
    </row>
    <row r="110" spans="1:13">
      <c r="A110" s="17" t="s">
        <v>229</v>
      </c>
      <c r="B110" s="18"/>
      <c r="C110" s="18"/>
      <c r="D110" s="18"/>
      <c r="E110" s="18"/>
      <c r="F110" s="18"/>
      <c r="G110" s="18"/>
      <c r="H110" s="19">
        <v>50415.61</v>
      </c>
      <c r="I110" s="18"/>
      <c r="J110" s="19">
        <v>143712.38</v>
      </c>
      <c r="K110" s="18"/>
      <c r="L110" s="31">
        <v>285.06</v>
      </c>
      <c r="M110" s="18"/>
    </row>
    <row r="111" spans="1:12">
      <c r="A111" s="20" t="s">
        <v>77</v>
      </c>
      <c r="C111" s="20" t="s">
        <v>78</v>
      </c>
      <c r="H111" s="21">
        <v>37770.85</v>
      </c>
      <c r="J111" s="21">
        <v>118346.1</v>
      </c>
      <c r="L111" s="32">
        <v>313.33</v>
      </c>
    </row>
    <row r="112" spans="1:12">
      <c r="A112" s="22" t="s">
        <v>79</v>
      </c>
      <c r="C112" s="22" t="s">
        <v>80</v>
      </c>
      <c r="H112" s="23" t="s">
        <v>221</v>
      </c>
      <c r="J112" s="23">
        <v>83024.96</v>
      </c>
      <c r="L112" s="33" t="s">
        <v>221</v>
      </c>
    </row>
    <row r="113" spans="1:12">
      <c r="A113" s="22" t="s">
        <v>81</v>
      </c>
      <c r="C113" s="22" t="s">
        <v>82</v>
      </c>
      <c r="H113" s="23" t="s">
        <v>221</v>
      </c>
      <c r="J113" s="23">
        <v>4462.92</v>
      </c>
      <c r="L113" s="33" t="s">
        <v>221</v>
      </c>
    </row>
    <row r="114" spans="1:12">
      <c r="A114" s="22" t="s">
        <v>83</v>
      </c>
      <c r="C114" s="22" t="s">
        <v>84</v>
      </c>
      <c r="H114" s="23" t="s">
        <v>221</v>
      </c>
      <c r="J114" s="23">
        <v>7451.99</v>
      </c>
      <c r="L114" s="33" t="s">
        <v>221</v>
      </c>
    </row>
    <row r="115" spans="1:12">
      <c r="A115" s="22" t="s">
        <v>85</v>
      </c>
      <c r="C115" s="22" t="s">
        <v>86</v>
      </c>
      <c r="H115" s="23" t="s">
        <v>221</v>
      </c>
      <c r="J115" s="23">
        <v>23406.23</v>
      </c>
      <c r="L115" s="33" t="s">
        <v>221</v>
      </c>
    </row>
    <row r="116" spans="1:12">
      <c r="A116" s="20" t="s">
        <v>87</v>
      </c>
      <c r="C116" s="20" t="s">
        <v>88</v>
      </c>
      <c r="H116" s="21">
        <v>10405.76</v>
      </c>
      <c r="J116" s="21">
        <v>21639.24</v>
      </c>
      <c r="L116" s="32">
        <v>207.95</v>
      </c>
    </row>
    <row r="117" spans="1:12">
      <c r="A117" s="22" t="s">
        <v>91</v>
      </c>
      <c r="C117" s="22" t="s">
        <v>92</v>
      </c>
      <c r="H117" s="23" t="s">
        <v>221</v>
      </c>
      <c r="J117" s="23">
        <v>7253.33</v>
      </c>
      <c r="L117" s="33" t="s">
        <v>221</v>
      </c>
    </row>
    <row r="118" spans="1:12">
      <c r="A118" s="22" t="s">
        <v>99</v>
      </c>
      <c r="C118" s="22" t="s">
        <v>100</v>
      </c>
      <c r="H118" s="23" t="s">
        <v>221</v>
      </c>
      <c r="J118" s="23">
        <v>9014.81</v>
      </c>
      <c r="L118" s="33" t="s">
        <v>221</v>
      </c>
    </row>
    <row r="119" spans="1:12">
      <c r="A119" s="22" t="s">
        <v>107</v>
      </c>
      <c r="C119" s="22" t="s">
        <v>108</v>
      </c>
      <c r="H119" s="23" t="s">
        <v>221</v>
      </c>
      <c r="J119" s="23">
        <v>175.2</v>
      </c>
      <c r="L119" s="33" t="s">
        <v>221</v>
      </c>
    </row>
    <row r="120" spans="1:12">
      <c r="A120" s="22" t="s">
        <v>109</v>
      </c>
      <c r="C120" s="22" t="s">
        <v>110</v>
      </c>
      <c r="H120" s="23" t="s">
        <v>221</v>
      </c>
      <c r="J120" s="23">
        <v>1081.4</v>
      </c>
      <c r="L120" s="33" t="s">
        <v>221</v>
      </c>
    </row>
    <row r="121" spans="1:12">
      <c r="A121" s="22" t="s">
        <v>113</v>
      </c>
      <c r="C121" s="22" t="s">
        <v>114</v>
      </c>
      <c r="H121" s="23" t="s">
        <v>221</v>
      </c>
      <c r="J121" s="23">
        <v>3000.74</v>
      </c>
      <c r="L121" s="33" t="s">
        <v>221</v>
      </c>
    </row>
    <row r="122" spans="1:12">
      <c r="A122" s="22" t="s">
        <v>117</v>
      </c>
      <c r="C122" s="22" t="s">
        <v>118</v>
      </c>
      <c r="H122" s="23" t="s">
        <v>221</v>
      </c>
      <c r="J122" s="23">
        <v>846.51</v>
      </c>
      <c r="L122" s="33" t="s">
        <v>221</v>
      </c>
    </row>
    <row r="123" spans="1:12">
      <c r="A123" s="22" t="s">
        <v>119</v>
      </c>
      <c r="C123" s="22" t="s">
        <v>120</v>
      </c>
      <c r="H123" s="23" t="s">
        <v>221</v>
      </c>
      <c r="J123" s="23">
        <v>267.25</v>
      </c>
      <c r="L123" s="33" t="s">
        <v>221</v>
      </c>
    </row>
    <row r="124" spans="1:12">
      <c r="A124" s="20" t="s">
        <v>137</v>
      </c>
      <c r="C124" s="20" t="s">
        <v>138</v>
      </c>
      <c r="H124" s="21">
        <v>849</v>
      </c>
      <c r="J124" s="21">
        <v>1839.54</v>
      </c>
      <c r="L124" s="32">
        <v>216.67</v>
      </c>
    </row>
    <row r="125" spans="1:12">
      <c r="A125" s="22" t="s">
        <v>139</v>
      </c>
      <c r="C125" s="22" t="s">
        <v>140</v>
      </c>
      <c r="H125" s="23" t="s">
        <v>221</v>
      </c>
      <c r="J125" s="23">
        <v>1839.54</v>
      </c>
      <c r="L125" s="33" t="s">
        <v>221</v>
      </c>
    </row>
    <row r="126" spans="1:12">
      <c r="A126" s="20" t="s">
        <v>153</v>
      </c>
      <c r="C126" s="20" t="s">
        <v>154</v>
      </c>
      <c r="H126" s="21">
        <v>1390</v>
      </c>
      <c r="J126" s="21">
        <v>1887.5</v>
      </c>
      <c r="L126" s="32">
        <v>135.79</v>
      </c>
    </row>
    <row r="127" spans="1:12">
      <c r="A127" s="22" t="s">
        <v>157</v>
      </c>
      <c r="C127" s="22" t="s">
        <v>158</v>
      </c>
      <c r="H127" s="23" t="s">
        <v>221</v>
      </c>
      <c r="J127" s="23">
        <v>1887.5</v>
      </c>
      <c r="L127" s="33" t="s">
        <v>221</v>
      </c>
    </row>
    <row r="128" spans="1:12">
      <c r="A128" s="15" t="s">
        <v>242</v>
      </c>
      <c r="C128" s="15" t="s">
        <v>243</v>
      </c>
      <c r="H128" s="16">
        <v>41917.77</v>
      </c>
      <c r="J128" s="16">
        <v>80094.51</v>
      </c>
      <c r="L128" s="30">
        <v>191.08</v>
      </c>
    </row>
    <row r="129" spans="1:13">
      <c r="A129" s="17" t="s">
        <v>223</v>
      </c>
      <c r="B129" s="18"/>
      <c r="C129" s="18"/>
      <c r="D129" s="18"/>
      <c r="E129" s="18"/>
      <c r="F129" s="18"/>
      <c r="G129" s="18"/>
      <c r="H129" s="19">
        <v>3800</v>
      </c>
      <c r="I129" s="18"/>
      <c r="J129" s="19">
        <v>4401.3</v>
      </c>
      <c r="K129" s="18"/>
      <c r="L129" s="31">
        <v>115.82</v>
      </c>
      <c r="M129" s="18"/>
    </row>
    <row r="130" spans="1:13">
      <c r="A130" s="17" t="s">
        <v>224</v>
      </c>
      <c r="B130" s="18"/>
      <c r="C130" s="18"/>
      <c r="D130" s="18"/>
      <c r="E130" s="18"/>
      <c r="F130" s="18"/>
      <c r="G130" s="18"/>
      <c r="H130" s="19">
        <v>3800</v>
      </c>
      <c r="I130" s="18"/>
      <c r="J130" s="19">
        <v>4401.3</v>
      </c>
      <c r="K130" s="18"/>
      <c r="L130" s="31">
        <v>115.82</v>
      </c>
      <c r="M130" s="18"/>
    </row>
    <row r="131" spans="1:12">
      <c r="A131" s="20" t="s">
        <v>87</v>
      </c>
      <c r="C131" s="20" t="s">
        <v>88</v>
      </c>
      <c r="H131" s="21">
        <v>3800</v>
      </c>
      <c r="J131" s="21">
        <v>4401.3</v>
      </c>
      <c r="L131" s="32">
        <v>115.82</v>
      </c>
    </row>
    <row r="132" spans="1:12">
      <c r="A132" s="22" t="s">
        <v>97</v>
      </c>
      <c r="C132" s="22" t="s">
        <v>98</v>
      </c>
      <c r="H132" s="23" t="s">
        <v>221</v>
      </c>
      <c r="J132" s="23">
        <v>4401.3</v>
      </c>
      <c r="L132" s="33" t="s">
        <v>221</v>
      </c>
    </row>
    <row r="133" spans="1:13">
      <c r="A133" s="17" t="s">
        <v>225</v>
      </c>
      <c r="B133" s="18"/>
      <c r="C133" s="18"/>
      <c r="D133" s="18"/>
      <c r="E133" s="18"/>
      <c r="F133" s="18"/>
      <c r="G133" s="18"/>
      <c r="H133" s="19">
        <v>38117.77</v>
      </c>
      <c r="I133" s="18"/>
      <c r="J133" s="19">
        <v>75693.21</v>
      </c>
      <c r="K133" s="18"/>
      <c r="L133" s="31">
        <v>198.58</v>
      </c>
      <c r="M133" s="18"/>
    </row>
    <row r="134" spans="1:13">
      <c r="A134" s="17" t="s">
        <v>229</v>
      </c>
      <c r="B134" s="18"/>
      <c r="C134" s="18"/>
      <c r="D134" s="18"/>
      <c r="E134" s="18"/>
      <c r="F134" s="18"/>
      <c r="G134" s="18"/>
      <c r="H134" s="19">
        <v>38117.77</v>
      </c>
      <c r="I134" s="18"/>
      <c r="J134" s="19">
        <v>75693.21</v>
      </c>
      <c r="K134" s="18"/>
      <c r="L134" s="31">
        <v>198.58</v>
      </c>
      <c r="M134" s="18"/>
    </row>
    <row r="135" spans="1:12">
      <c r="A135" s="20" t="s">
        <v>77</v>
      </c>
      <c r="C135" s="20" t="s">
        <v>78</v>
      </c>
      <c r="H135" s="21">
        <v>34881.66</v>
      </c>
      <c r="J135" s="21">
        <v>69143.27</v>
      </c>
      <c r="L135" s="32">
        <v>198.22</v>
      </c>
    </row>
    <row r="136" spans="1:12">
      <c r="A136" s="22" t="s">
        <v>79</v>
      </c>
      <c r="C136" s="22" t="s">
        <v>80</v>
      </c>
      <c r="H136" s="23" t="s">
        <v>221</v>
      </c>
      <c r="J136" s="23">
        <v>51625.67</v>
      </c>
      <c r="L136" s="33" t="s">
        <v>221</v>
      </c>
    </row>
    <row r="137" spans="1:12">
      <c r="A137" s="22" t="s">
        <v>81</v>
      </c>
      <c r="C137" s="22" t="s">
        <v>82</v>
      </c>
      <c r="H137" s="23" t="s">
        <v>221</v>
      </c>
      <c r="J137" s="23">
        <v>2871.32</v>
      </c>
      <c r="L137" s="33" t="s">
        <v>221</v>
      </c>
    </row>
    <row r="138" spans="1:12">
      <c r="A138" s="22" t="s">
        <v>83</v>
      </c>
      <c r="C138" s="22" t="s">
        <v>84</v>
      </c>
      <c r="H138" s="23" t="s">
        <v>221</v>
      </c>
      <c r="J138" s="23">
        <v>4532.34</v>
      </c>
      <c r="L138" s="33" t="s">
        <v>221</v>
      </c>
    </row>
    <row r="139" spans="1:12">
      <c r="A139" s="22" t="s">
        <v>85</v>
      </c>
      <c r="C139" s="22" t="s">
        <v>86</v>
      </c>
      <c r="H139" s="23" t="s">
        <v>221</v>
      </c>
      <c r="J139" s="23">
        <v>10113.94</v>
      </c>
      <c r="L139" s="33" t="s">
        <v>221</v>
      </c>
    </row>
    <row r="140" spans="1:12">
      <c r="A140" s="20" t="s">
        <v>87</v>
      </c>
      <c r="C140" s="20" t="s">
        <v>88</v>
      </c>
      <c r="H140" s="21">
        <v>2387.94</v>
      </c>
      <c r="J140" s="21">
        <v>4710.41</v>
      </c>
      <c r="L140" s="32">
        <v>197.26</v>
      </c>
    </row>
    <row r="141" spans="1:12">
      <c r="A141" s="22" t="s">
        <v>95</v>
      </c>
      <c r="C141" s="22" t="s">
        <v>96</v>
      </c>
      <c r="H141" s="23" t="s">
        <v>221</v>
      </c>
      <c r="J141" s="23">
        <v>1317.68</v>
      </c>
      <c r="L141" s="33" t="s">
        <v>221</v>
      </c>
    </row>
    <row r="142" spans="1:12">
      <c r="A142" s="22" t="s">
        <v>99</v>
      </c>
      <c r="C142" s="22" t="s">
        <v>100</v>
      </c>
      <c r="H142" s="23" t="s">
        <v>221</v>
      </c>
      <c r="J142" s="23">
        <v>416.72</v>
      </c>
      <c r="L142" s="33" t="s">
        <v>221</v>
      </c>
    </row>
    <row r="143" spans="1:12">
      <c r="A143" s="22" t="s">
        <v>101</v>
      </c>
      <c r="C143" s="22" t="s">
        <v>102</v>
      </c>
      <c r="H143" s="23" t="s">
        <v>221</v>
      </c>
      <c r="J143" s="23">
        <v>168.89</v>
      </c>
      <c r="L143" s="33" t="s">
        <v>221</v>
      </c>
    </row>
    <row r="144" spans="1:12">
      <c r="A144" s="22" t="s">
        <v>105</v>
      </c>
      <c r="C144" s="22" t="s">
        <v>106</v>
      </c>
      <c r="H144" s="23" t="s">
        <v>221</v>
      </c>
      <c r="J144" s="23">
        <v>176.36</v>
      </c>
      <c r="L144" s="33" t="s">
        <v>221</v>
      </c>
    </row>
    <row r="145" spans="1:12">
      <c r="A145" s="22" t="s">
        <v>107</v>
      </c>
      <c r="C145" s="22" t="s">
        <v>108</v>
      </c>
      <c r="H145" s="23" t="s">
        <v>221</v>
      </c>
      <c r="J145" s="23">
        <v>190.63</v>
      </c>
      <c r="L145" s="33" t="s">
        <v>221</v>
      </c>
    </row>
    <row r="146" spans="1:12">
      <c r="A146" s="22" t="s">
        <v>109</v>
      </c>
      <c r="C146" s="22" t="s">
        <v>110</v>
      </c>
      <c r="H146" s="23" t="s">
        <v>221</v>
      </c>
      <c r="J146" s="23">
        <v>625</v>
      </c>
      <c r="L146" s="33" t="s">
        <v>221</v>
      </c>
    </row>
    <row r="147" spans="1:12">
      <c r="A147" s="22" t="s">
        <v>113</v>
      </c>
      <c r="C147" s="22" t="s">
        <v>114</v>
      </c>
      <c r="H147" s="23" t="s">
        <v>221</v>
      </c>
      <c r="J147" s="23">
        <v>657.44</v>
      </c>
      <c r="L147" s="33" t="s">
        <v>221</v>
      </c>
    </row>
    <row r="148" spans="1:12">
      <c r="A148" s="22" t="s">
        <v>117</v>
      </c>
      <c r="C148" s="22" t="s">
        <v>118</v>
      </c>
      <c r="H148" s="23" t="s">
        <v>221</v>
      </c>
      <c r="J148" s="23">
        <v>880.44</v>
      </c>
      <c r="L148" s="33" t="s">
        <v>221</v>
      </c>
    </row>
    <row r="149" spans="1:12">
      <c r="A149" s="22" t="s">
        <v>119</v>
      </c>
      <c r="C149" s="22" t="s">
        <v>120</v>
      </c>
      <c r="H149" s="23" t="s">
        <v>221</v>
      </c>
      <c r="J149" s="23">
        <v>277.25</v>
      </c>
      <c r="L149" s="33" t="s">
        <v>221</v>
      </c>
    </row>
    <row r="150" spans="1:12">
      <c r="A150" s="20" t="s">
        <v>137</v>
      </c>
      <c r="C150" s="20" t="s">
        <v>138</v>
      </c>
      <c r="H150" s="21">
        <v>848.17</v>
      </c>
      <c r="J150" s="21">
        <v>1839.53</v>
      </c>
      <c r="L150" s="32">
        <v>216.88</v>
      </c>
    </row>
    <row r="151" spans="1:12">
      <c r="A151" s="22" t="s">
        <v>139</v>
      </c>
      <c r="C151" s="22" t="s">
        <v>140</v>
      </c>
      <c r="H151" s="23" t="s">
        <v>221</v>
      </c>
      <c r="J151" s="23">
        <v>1839.53</v>
      </c>
      <c r="L151" s="33" t="s">
        <v>221</v>
      </c>
    </row>
    <row r="152" spans="1:12">
      <c r="A152" s="15" t="s">
        <v>244</v>
      </c>
      <c r="C152" s="15" t="s">
        <v>245</v>
      </c>
      <c r="H152" s="16">
        <v>0</v>
      </c>
      <c r="J152" s="16">
        <v>0</v>
      </c>
      <c r="L152" s="30" t="s">
        <v>221</v>
      </c>
    </row>
    <row r="153" spans="1:13">
      <c r="A153" s="17" t="s">
        <v>225</v>
      </c>
      <c r="B153" s="18"/>
      <c r="C153" s="18"/>
      <c r="D153" s="18"/>
      <c r="E153" s="18"/>
      <c r="F153" s="18"/>
      <c r="G153" s="18"/>
      <c r="H153" s="19">
        <v>0</v>
      </c>
      <c r="I153" s="18"/>
      <c r="J153" s="19">
        <v>0</v>
      </c>
      <c r="K153" s="18"/>
      <c r="L153" s="31" t="s">
        <v>221</v>
      </c>
      <c r="M153" s="18"/>
    </row>
    <row r="154" spans="1:13">
      <c r="A154" s="17" t="s">
        <v>228</v>
      </c>
      <c r="B154" s="18"/>
      <c r="C154" s="18"/>
      <c r="D154" s="18"/>
      <c r="E154" s="18"/>
      <c r="F154" s="18"/>
      <c r="G154" s="18"/>
      <c r="H154" s="19">
        <v>0</v>
      </c>
      <c r="I154" s="18"/>
      <c r="J154" s="19">
        <v>0</v>
      </c>
      <c r="K154" s="18"/>
      <c r="L154" s="31" t="s">
        <v>221</v>
      </c>
      <c r="M154" s="18"/>
    </row>
    <row r="155" spans="1:12">
      <c r="A155" s="20" t="s">
        <v>77</v>
      </c>
      <c r="C155" s="20" t="s">
        <v>78</v>
      </c>
      <c r="H155" s="21">
        <v>0</v>
      </c>
      <c r="J155" s="21">
        <v>0</v>
      </c>
      <c r="L155" s="32" t="s">
        <v>221</v>
      </c>
    </row>
    <row r="156" spans="1:12">
      <c r="A156" s="20" t="s">
        <v>87</v>
      </c>
      <c r="C156" s="20" t="s">
        <v>88</v>
      </c>
      <c r="H156" s="21">
        <v>0</v>
      </c>
      <c r="J156" s="21">
        <v>0</v>
      </c>
      <c r="L156" s="32" t="s">
        <v>221</v>
      </c>
    </row>
    <row r="157" spans="1:13">
      <c r="A157" s="34" t="s">
        <v>246</v>
      </c>
      <c r="B157" s="35"/>
      <c r="C157" s="35"/>
      <c r="D157" s="35"/>
      <c r="E157" s="35"/>
      <c r="F157" s="36"/>
      <c r="H157" s="37"/>
      <c r="I157" s="46"/>
      <c r="J157" s="46"/>
      <c r="K157" s="46"/>
      <c r="L157" s="46"/>
      <c r="M157" s="47"/>
    </row>
    <row r="158" spans="1:13">
      <c r="A158" s="38"/>
      <c r="B158" s="39"/>
      <c r="C158" s="39"/>
      <c r="D158" s="39"/>
      <c r="E158" s="39"/>
      <c r="F158" s="40"/>
      <c r="H158" s="41"/>
      <c r="I158" s="48"/>
      <c r="J158" s="48"/>
      <c r="K158" s="48"/>
      <c r="L158" s="48"/>
      <c r="M158" s="49"/>
    </row>
    <row r="159" spans="1:13">
      <c r="A159" s="38"/>
      <c r="B159" s="39"/>
      <c r="C159" s="39"/>
      <c r="D159" s="39"/>
      <c r="E159" s="39"/>
      <c r="F159" s="40"/>
      <c r="H159" s="41"/>
      <c r="I159" s="48"/>
      <c r="J159" s="48"/>
      <c r="K159" s="48"/>
      <c r="L159" s="48"/>
      <c r="M159" s="49"/>
    </row>
    <row r="160" spans="1:13">
      <c r="A160" s="38"/>
      <c r="B160" s="39"/>
      <c r="C160" s="39"/>
      <c r="D160" s="39"/>
      <c r="E160" s="39"/>
      <c r="F160" s="40"/>
      <c r="H160" s="41"/>
      <c r="I160" s="48"/>
      <c r="J160" s="48"/>
      <c r="K160" s="48"/>
      <c r="L160" s="48"/>
      <c r="M160" s="49"/>
    </row>
    <row r="161" spans="1:13">
      <c r="A161" s="42"/>
      <c r="B161" s="43"/>
      <c r="C161" s="43"/>
      <c r="D161" s="43"/>
      <c r="E161" s="43"/>
      <c r="F161" s="44"/>
      <c r="H161" s="45"/>
      <c r="I161" s="50"/>
      <c r="J161" s="50"/>
      <c r="K161" s="50"/>
      <c r="L161" s="50"/>
      <c r="M161" s="51"/>
    </row>
    <row r="162" spans="1:13">
      <c r="A162" s="10" t="s">
        <v>247</v>
      </c>
      <c r="B162" s="11"/>
      <c r="C162" s="11"/>
      <c r="D162" s="11"/>
      <c r="E162" s="11"/>
      <c r="F162" s="11"/>
      <c r="G162" s="11"/>
      <c r="H162" s="12">
        <v>737818.26</v>
      </c>
      <c r="I162" s="11"/>
      <c r="J162" s="12">
        <v>468942.74</v>
      </c>
      <c r="K162" s="11"/>
      <c r="L162" s="28">
        <v>63.56</v>
      </c>
      <c r="M162" s="11"/>
    </row>
    <row r="163" spans="1:13">
      <c r="A163" s="13" t="s">
        <v>217</v>
      </c>
      <c r="B163" s="11"/>
      <c r="C163" s="11"/>
      <c r="D163" s="11"/>
      <c r="E163" s="11"/>
      <c r="F163" s="11"/>
      <c r="G163" s="11"/>
      <c r="H163" s="14">
        <v>425851.44</v>
      </c>
      <c r="I163" s="11"/>
      <c r="J163" s="14">
        <v>415260.63</v>
      </c>
      <c r="K163" s="11"/>
      <c r="L163" s="29">
        <v>97.51</v>
      </c>
      <c r="M163" s="11"/>
    </row>
    <row r="164" spans="1:13">
      <c r="A164" s="13" t="s">
        <v>218</v>
      </c>
      <c r="B164" s="11"/>
      <c r="C164" s="11"/>
      <c r="D164" s="11"/>
      <c r="E164" s="11"/>
      <c r="F164" s="11"/>
      <c r="G164" s="11"/>
      <c r="H164" s="14">
        <v>421630.98</v>
      </c>
      <c r="I164" s="11"/>
      <c r="J164" s="14">
        <v>408920.49</v>
      </c>
      <c r="K164" s="11"/>
      <c r="L164" s="29">
        <v>96.99</v>
      </c>
      <c r="M164" s="11"/>
    </row>
    <row r="165" spans="1:13">
      <c r="A165" s="13" t="s">
        <v>219</v>
      </c>
      <c r="B165" s="11"/>
      <c r="C165" s="11"/>
      <c r="D165" s="11"/>
      <c r="E165" s="11"/>
      <c r="F165" s="11"/>
      <c r="G165" s="11"/>
      <c r="H165" s="14">
        <v>4220.46</v>
      </c>
      <c r="I165" s="11"/>
      <c r="J165" s="14">
        <v>6340.14</v>
      </c>
      <c r="K165" s="11"/>
      <c r="L165" s="29">
        <v>150.22</v>
      </c>
      <c r="M165" s="11"/>
    </row>
    <row r="166" spans="1:13">
      <c r="A166" s="13" t="s">
        <v>223</v>
      </c>
      <c r="B166" s="11"/>
      <c r="C166" s="11"/>
      <c r="D166" s="11"/>
      <c r="E166" s="11"/>
      <c r="F166" s="11"/>
      <c r="G166" s="11"/>
      <c r="H166" s="14">
        <v>182084.37</v>
      </c>
      <c r="I166" s="11"/>
      <c r="J166" s="14">
        <v>3336.48</v>
      </c>
      <c r="K166" s="11"/>
      <c r="L166" s="29">
        <v>1.83</v>
      </c>
      <c r="M166" s="11"/>
    </row>
    <row r="167" spans="1:13">
      <c r="A167" s="13" t="s">
        <v>224</v>
      </c>
      <c r="B167" s="11"/>
      <c r="C167" s="11"/>
      <c r="D167" s="11"/>
      <c r="E167" s="11"/>
      <c r="F167" s="11"/>
      <c r="G167" s="11"/>
      <c r="H167" s="14">
        <v>182084.37</v>
      </c>
      <c r="I167" s="11"/>
      <c r="J167" s="14">
        <v>3336.48</v>
      </c>
      <c r="K167" s="11"/>
      <c r="L167" s="29">
        <v>1.83</v>
      </c>
      <c r="M167" s="11"/>
    </row>
    <row r="168" spans="1:13">
      <c r="A168" s="13" t="s">
        <v>225</v>
      </c>
      <c r="B168" s="11"/>
      <c r="C168" s="11"/>
      <c r="D168" s="11"/>
      <c r="E168" s="11"/>
      <c r="F168" s="11"/>
      <c r="G168" s="11"/>
      <c r="H168" s="14">
        <v>129882.45</v>
      </c>
      <c r="I168" s="11"/>
      <c r="J168" s="14">
        <v>50345.63</v>
      </c>
      <c r="K168" s="11"/>
      <c r="L168" s="29">
        <v>38.76</v>
      </c>
      <c r="M168" s="11"/>
    </row>
    <row r="169" spans="1:13">
      <c r="A169" s="13" t="s">
        <v>226</v>
      </c>
      <c r="B169" s="11"/>
      <c r="C169" s="11"/>
      <c r="D169" s="11"/>
      <c r="E169" s="11"/>
      <c r="F169" s="11"/>
      <c r="G169" s="11"/>
      <c r="H169" s="14">
        <v>8000</v>
      </c>
      <c r="I169" s="11"/>
      <c r="J169" s="14">
        <v>41786.5</v>
      </c>
      <c r="K169" s="11"/>
      <c r="L169" s="29">
        <v>522.33</v>
      </c>
      <c r="M169" s="11"/>
    </row>
    <row r="170" spans="1:13">
      <c r="A170" s="13" t="s">
        <v>229</v>
      </c>
      <c r="B170" s="11"/>
      <c r="C170" s="11"/>
      <c r="D170" s="11"/>
      <c r="E170" s="11"/>
      <c r="F170" s="11"/>
      <c r="G170" s="11"/>
      <c r="H170" s="14">
        <v>121882.45</v>
      </c>
      <c r="I170" s="11"/>
      <c r="J170" s="14">
        <v>8559.13</v>
      </c>
      <c r="K170" s="11"/>
      <c r="L170" s="29">
        <v>7.02</v>
      </c>
      <c r="M170" s="11"/>
    </row>
    <row r="171" spans="1:13">
      <c r="A171" s="10" t="s">
        <v>248</v>
      </c>
      <c r="B171" s="11"/>
      <c r="C171" s="10" t="s">
        <v>249</v>
      </c>
      <c r="D171" s="11"/>
      <c r="E171" s="11"/>
      <c r="F171" s="11"/>
      <c r="G171" s="11"/>
      <c r="H171" s="12">
        <v>737818.26</v>
      </c>
      <c r="I171" s="11"/>
      <c r="J171" s="12">
        <v>468942.74</v>
      </c>
      <c r="K171" s="11"/>
      <c r="L171" s="28">
        <v>63.56</v>
      </c>
      <c r="M171" s="11"/>
    </row>
    <row r="172" spans="1:13">
      <c r="A172" s="10" t="s">
        <v>250</v>
      </c>
      <c r="B172" s="11"/>
      <c r="C172" s="10" t="s">
        <v>251</v>
      </c>
      <c r="D172" s="11"/>
      <c r="E172" s="11"/>
      <c r="F172" s="11"/>
      <c r="G172" s="11"/>
      <c r="H172" s="12">
        <v>737818.26</v>
      </c>
      <c r="I172" s="11"/>
      <c r="J172" s="12">
        <v>468942.74</v>
      </c>
      <c r="K172" s="11"/>
      <c r="L172" s="28">
        <v>63.56</v>
      </c>
      <c r="M172" s="11"/>
    </row>
    <row r="173" spans="1:13">
      <c r="A173" s="10" t="s">
        <v>252</v>
      </c>
      <c r="B173" s="11"/>
      <c r="C173" s="10" t="s">
        <v>235</v>
      </c>
      <c r="D173" s="11"/>
      <c r="E173" s="11"/>
      <c r="F173" s="11"/>
      <c r="G173" s="11"/>
      <c r="H173" s="12">
        <v>591391.45</v>
      </c>
      <c r="I173" s="11"/>
      <c r="J173" s="12">
        <v>447963.47</v>
      </c>
      <c r="K173" s="11"/>
      <c r="L173" s="28">
        <v>75.75</v>
      </c>
      <c r="M173" s="11"/>
    </row>
    <row r="174" spans="1:13">
      <c r="A174" s="17" t="s">
        <v>217</v>
      </c>
      <c r="B174" s="18"/>
      <c r="C174" s="18"/>
      <c r="D174" s="18"/>
      <c r="E174" s="18"/>
      <c r="F174" s="18"/>
      <c r="G174" s="18"/>
      <c r="H174" s="19">
        <v>421630.98</v>
      </c>
      <c r="I174" s="18"/>
      <c r="J174" s="19">
        <v>408920.49</v>
      </c>
      <c r="K174" s="18"/>
      <c r="L174" s="31">
        <v>96.99</v>
      </c>
      <c r="M174" s="18"/>
    </row>
    <row r="175" spans="1:13">
      <c r="A175" s="17" t="s">
        <v>218</v>
      </c>
      <c r="B175" s="18"/>
      <c r="C175" s="18"/>
      <c r="D175" s="18"/>
      <c r="E175" s="18"/>
      <c r="F175" s="18"/>
      <c r="G175" s="18"/>
      <c r="H175" s="19">
        <v>421630.98</v>
      </c>
      <c r="I175" s="18"/>
      <c r="J175" s="19">
        <v>408920.49</v>
      </c>
      <c r="K175" s="18"/>
      <c r="L175" s="31">
        <v>96.99</v>
      </c>
      <c r="M175" s="18"/>
    </row>
    <row r="176" spans="1:12">
      <c r="A176" s="20" t="s">
        <v>77</v>
      </c>
      <c r="C176" s="20" t="s">
        <v>78</v>
      </c>
      <c r="H176" s="21">
        <v>405588</v>
      </c>
      <c r="J176" s="21">
        <v>395055.75</v>
      </c>
      <c r="L176" s="32">
        <v>97.4</v>
      </c>
    </row>
    <row r="177" spans="1:12">
      <c r="A177" s="22" t="s">
        <v>79</v>
      </c>
      <c r="C177" s="22" t="s">
        <v>80</v>
      </c>
      <c r="H177" s="23" t="s">
        <v>221</v>
      </c>
      <c r="J177" s="23">
        <v>308619.15</v>
      </c>
      <c r="L177" s="33" t="s">
        <v>221</v>
      </c>
    </row>
    <row r="178" spans="1:12">
      <c r="A178" s="22" t="s">
        <v>83</v>
      </c>
      <c r="C178" s="22" t="s">
        <v>84</v>
      </c>
      <c r="H178" s="23" t="s">
        <v>221</v>
      </c>
      <c r="J178" s="23">
        <v>27671.27</v>
      </c>
      <c r="L178" s="33" t="s">
        <v>221</v>
      </c>
    </row>
    <row r="179" spans="1:12">
      <c r="A179" s="22" t="s">
        <v>85</v>
      </c>
      <c r="C179" s="22" t="s">
        <v>86</v>
      </c>
      <c r="H179" s="23" t="s">
        <v>221</v>
      </c>
      <c r="J179" s="23">
        <v>58765.33</v>
      </c>
      <c r="L179" s="33" t="s">
        <v>221</v>
      </c>
    </row>
    <row r="180" spans="1:12">
      <c r="A180" s="20" t="s">
        <v>87</v>
      </c>
      <c r="C180" s="20" t="s">
        <v>88</v>
      </c>
      <c r="H180" s="21">
        <v>12909.02</v>
      </c>
      <c r="J180" s="21">
        <v>12514.74</v>
      </c>
      <c r="L180" s="32">
        <v>96.95</v>
      </c>
    </row>
    <row r="181" spans="1:12">
      <c r="A181" s="22" t="s">
        <v>91</v>
      </c>
      <c r="C181" s="22" t="s">
        <v>92</v>
      </c>
      <c r="H181" s="23" t="s">
        <v>221</v>
      </c>
      <c r="J181" s="23">
        <v>10942.08</v>
      </c>
      <c r="L181" s="33" t="s">
        <v>221</v>
      </c>
    </row>
    <row r="182" spans="1:12">
      <c r="A182" s="22" t="s">
        <v>125</v>
      </c>
      <c r="C182" s="22" t="s">
        <v>126</v>
      </c>
      <c r="H182" s="23" t="s">
        <v>221</v>
      </c>
      <c r="J182" s="23">
        <v>1572.66</v>
      </c>
      <c r="L182" s="33" t="s">
        <v>221</v>
      </c>
    </row>
    <row r="183" spans="1:12">
      <c r="A183" s="20" t="s">
        <v>153</v>
      </c>
      <c r="C183" s="20" t="s">
        <v>154</v>
      </c>
      <c r="H183" s="21">
        <v>3133.96</v>
      </c>
      <c r="J183" s="21">
        <v>1350</v>
      </c>
      <c r="L183" s="32">
        <v>43.08</v>
      </c>
    </row>
    <row r="184" spans="1:12">
      <c r="A184" s="22" t="s">
        <v>236</v>
      </c>
      <c r="C184" s="22" t="s">
        <v>237</v>
      </c>
      <c r="H184" s="23" t="s">
        <v>221</v>
      </c>
      <c r="J184" s="23">
        <v>1350</v>
      </c>
      <c r="L184" s="33" t="s">
        <v>221</v>
      </c>
    </row>
    <row r="185" spans="1:13">
      <c r="A185" s="17" t="s">
        <v>223</v>
      </c>
      <c r="B185" s="18"/>
      <c r="C185" s="18"/>
      <c r="D185" s="18"/>
      <c r="E185" s="18"/>
      <c r="F185" s="18"/>
      <c r="G185" s="18"/>
      <c r="H185" s="19">
        <v>169760.47</v>
      </c>
      <c r="I185" s="18"/>
      <c r="J185" s="19">
        <v>3336.48</v>
      </c>
      <c r="K185" s="18"/>
      <c r="L185" s="31">
        <v>1.97</v>
      </c>
      <c r="M185" s="18"/>
    </row>
    <row r="186" spans="1:13">
      <c r="A186" s="17" t="s">
        <v>224</v>
      </c>
      <c r="B186" s="18"/>
      <c r="C186" s="18"/>
      <c r="D186" s="18"/>
      <c r="E186" s="18"/>
      <c r="F186" s="18"/>
      <c r="G186" s="18"/>
      <c r="H186" s="19">
        <v>169760.47</v>
      </c>
      <c r="I186" s="18"/>
      <c r="J186" s="19">
        <v>3336.48</v>
      </c>
      <c r="K186" s="18"/>
      <c r="L186" s="31">
        <v>1.97</v>
      </c>
      <c r="M186" s="18"/>
    </row>
    <row r="187" spans="1:12">
      <c r="A187" s="20" t="s">
        <v>87</v>
      </c>
      <c r="C187" s="20" t="s">
        <v>88</v>
      </c>
      <c r="H187" s="21">
        <v>168598.6</v>
      </c>
      <c r="J187" s="21">
        <v>0.48</v>
      </c>
      <c r="L187" s="32">
        <v>0</v>
      </c>
    </row>
    <row r="188" spans="1:12">
      <c r="A188" s="22" t="s">
        <v>125</v>
      </c>
      <c r="C188" s="22" t="s">
        <v>126</v>
      </c>
      <c r="H188" s="23" t="s">
        <v>221</v>
      </c>
      <c r="J188" s="23">
        <v>0.48</v>
      </c>
      <c r="L188" s="33" t="s">
        <v>221</v>
      </c>
    </row>
    <row r="189" spans="1:12">
      <c r="A189" s="20" t="s">
        <v>137</v>
      </c>
      <c r="C189" s="20" t="s">
        <v>138</v>
      </c>
      <c r="H189" s="21">
        <v>1161.87</v>
      </c>
      <c r="J189" s="21">
        <v>0</v>
      </c>
      <c r="L189" s="32">
        <v>0</v>
      </c>
    </row>
    <row r="190" spans="1:12">
      <c r="A190" s="20" t="s">
        <v>153</v>
      </c>
      <c r="C190" s="20" t="s">
        <v>154</v>
      </c>
      <c r="H190" s="21">
        <v>0</v>
      </c>
      <c r="J190" s="21">
        <v>3336</v>
      </c>
      <c r="L190" s="32" t="s">
        <v>221</v>
      </c>
    </row>
    <row r="191" spans="1:12">
      <c r="A191" s="22" t="s">
        <v>155</v>
      </c>
      <c r="C191" s="22" t="s">
        <v>156</v>
      </c>
      <c r="H191" s="23" t="s">
        <v>221</v>
      </c>
      <c r="J191" s="23">
        <v>3336</v>
      </c>
      <c r="L191" s="33" t="s">
        <v>221</v>
      </c>
    </row>
    <row r="192" spans="1:13">
      <c r="A192" s="17" t="s">
        <v>225</v>
      </c>
      <c r="B192" s="18"/>
      <c r="C192" s="18"/>
      <c r="D192" s="18"/>
      <c r="E192" s="18"/>
      <c r="F192" s="18"/>
      <c r="G192" s="18"/>
      <c r="H192" s="19">
        <v>0</v>
      </c>
      <c r="I192" s="18"/>
      <c r="J192" s="19">
        <v>35706.5</v>
      </c>
      <c r="K192" s="18"/>
      <c r="L192" s="31" t="s">
        <v>221</v>
      </c>
      <c r="M192" s="18"/>
    </row>
    <row r="193" spans="1:13">
      <c r="A193" s="17" t="s">
        <v>226</v>
      </c>
      <c r="B193" s="18"/>
      <c r="C193" s="18"/>
      <c r="D193" s="18"/>
      <c r="E193" s="18"/>
      <c r="F193" s="18"/>
      <c r="G193" s="18"/>
      <c r="H193" s="19">
        <v>0</v>
      </c>
      <c r="I193" s="18"/>
      <c r="J193" s="19">
        <v>33786.5</v>
      </c>
      <c r="K193" s="18"/>
      <c r="L193" s="31" t="s">
        <v>221</v>
      </c>
      <c r="M193" s="18"/>
    </row>
    <row r="194" spans="1:12">
      <c r="A194" s="20" t="s">
        <v>77</v>
      </c>
      <c r="C194" s="20" t="s">
        <v>78</v>
      </c>
      <c r="H194" s="21">
        <v>0</v>
      </c>
      <c r="J194" s="21">
        <v>3837.5</v>
      </c>
      <c r="L194" s="32" t="s">
        <v>221</v>
      </c>
    </row>
    <row r="195" spans="1:12">
      <c r="A195" s="22" t="s">
        <v>79</v>
      </c>
      <c r="C195" s="22" t="s">
        <v>80</v>
      </c>
      <c r="H195" s="23" t="s">
        <v>221</v>
      </c>
      <c r="J195" s="23">
        <v>3837.5</v>
      </c>
      <c r="L195" s="33" t="s">
        <v>221</v>
      </c>
    </row>
    <row r="196" spans="1:12">
      <c r="A196" s="20" t="s">
        <v>87</v>
      </c>
      <c r="C196" s="20" t="s">
        <v>88</v>
      </c>
      <c r="H196" s="21">
        <v>0</v>
      </c>
      <c r="J196" s="21">
        <v>29949</v>
      </c>
      <c r="L196" s="32" t="s">
        <v>221</v>
      </c>
    </row>
    <row r="197" spans="1:12">
      <c r="A197" s="22" t="s">
        <v>253</v>
      </c>
      <c r="C197" s="22" t="s">
        <v>254</v>
      </c>
      <c r="H197" s="23" t="s">
        <v>221</v>
      </c>
      <c r="J197" s="23">
        <v>29949</v>
      </c>
      <c r="L197" s="33" t="s">
        <v>221</v>
      </c>
    </row>
    <row r="198" spans="1:13">
      <c r="A198" s="17" t="s">
        <v>229</v>
      </c>
      <c r="B198" s="18"/>
      <c r="C198" s="18"/>
      <c r="D198" s="18"/>
      <c r="E198" s="18"/>
      <c r="F198" s="18"/>
      <c r="G198" s="18"/>
      <c r="H198" s="19">
        <v>0</v>
      </c>
      <c r="I198" s="18"/>
      <c r="J198" s="19">
        <v>1920</v>
      </c>
      <c r="K198" s="18"/>
      <c r="L198" s="31" t="s">
        <v>221</v>
      </c>
      <c r="M198" s="18"/>
    </row>
    <row r="199" spans="1:12">
      <c r="A199" s="20" t="s">
        <v>87</v>
      </c>
      <c r="C199" s="20" t="s">
        <v>88</v>
      </c>
      <c r="H199" s="21">
        <v>0</v>
      </c>
      <c r="J199" s="21">
        <v>1920</v>
      </c>
      <c r="L199" s="32" t="s">
        <v>221</v>
      </c>
    </row>
    <row r="200" spans="1:12">
      <c r="A200" s="22" t="s">
        <v>103</v>
      </c>
      <c r="C200" s="22" t="s">
        <v>104</v>
      </c>
      <c r="H200" s="23" t="s">
        <v>221</v>
      </c>
      <c r="J200" s="23">
        <v>1920</v>
      </c>
      <c r="L200" s="33" t="s">
        <v>221</v>
      </c>
    </row>
    <row r="201" spans="1:12">
      <c r="A201" s="15" t="s">
        <v>255</v>
      </c>
      <c r="C201" s="15" t="s">
        <v>239</v>
      </c>
      <c r="H201" s="16">
        <v>8635.46</v>
      </c>
      <c r="J201" s="16">
        <v>11979.37</v>
      </c>
      <c r="L201" s="30">
        <v>138.72</v>
      </c>
    </row>
    <row r="202" spans="1:13">
      <c r="A202" s="17" t="s">
        <v>217</v>
      </c>
      <c r="B202" s="18"/>
      <c r="C202" s="18"/>
      <c r="D202" s="18"/>
      <c r="E202" s="18"/>
      <c r="F202" s="18"/>
      <c r="G202" s="18"/>
      <c r="H202" s="19">
        <v>4220.46</v>
      </c>
      <c r="I202" s="18"/>
      <c r="J202" s="19">
        <v>6340.14</v>
      </c>
      <c r="K202" s="18"/>
      <c r="L202" s="31">
        <v>150.22</v>
      </c>
      <c r="M202" s="18"/>
    </row>
    <row r="203" spans="1:13">
      <c r="A203" s="17" t="s">
        <v>219</v>
      </c>
      <c r="B203" s="18"/>
      <c r="C203" s="18"/>
      <c r="D203" s="18"/>
      <c r="E203" s="18"/>
      <c r="F203" s="18"/>
      <c r="G203" s="18"/>
      <c r="H203" s="19">
        <v>4220.46</v>
      </c>
      <c r="I203" s="18"/>
      <c r="J203" s="19">
        <v>6340.14</v>
      </c>
      <c r="K203" s="18"/>
      <c r="L203" s="31">
        <v>150.22</v>
      </c>
      <c r="M203" s="18"/>
    </row>
    <row r="204" spans="1:12">
      <c r="A204" s="20" t="s">
        <v>77</v>
      </c>
      <c r="C204" s="20" t="s">
        <v>78</v>
      </c>
      <c r="H204" s="21">
        <v>3408</v>
      </c>
      <c r="J204" s="21">
        <v>6096.71</v>
      </c>
      <c r="L204" s="32">
        <v>178.89</v>
      </c>
    </row>
    <row r="205" spans="1:12">
      <c r="A205" s="22" t="s">
        <v>79</v>
      </c>
      <c r="C205" s="22" t="s">
        <v>80</v>
      </c>
      <c r="H205" s="23" t="s">
        <v>221</v>
      </c>
      <c r="J205" s="23">
        <v>4804.13</v>
      </c>
      <c r="L205" s="33" t="s">
        <v>221</v>
      </c>
    </row>
    <row r="206" spans="1:12">
      <c r="A206" s="22" t="s">
        <v>83</v>
      </c>
      <c r="C206" s="22" t="s">
        <v>84</v>
      </c>
      <c r="H206" s="23" t="s">
        <v>221</v>
      </c>
      <c r="J206" s="23">
        <v>500</v>
      </c>
      <c r="L206" s="33" t="s">
        <v>221</v>
      </c>
    </row>
    <row r="207" spans="1:12">
      <c r="A207" s="22" t="s">
        <v>85</v>
      </c>
      <c r="C207" s="22" t="s">
        <v>86</v>
      </c>
      <c r="H207" s="23" t="s">
        <v>221</v>
      </c>
      <c r="J207" s="23">
        <v>792.58</v>
      </c>
      <c r="L207" s="33" t="s">
        <v>221</v>
      </c>
    </row>
    <row r="208" spans="1:12">
      <c r="A208" s="20" t="s">
        <v>87</v>
      </c>
      <c r="C208" s="20" t="s">
        <v>88</v>
      </c>
      <c r="H208" s="21">
        <v>812.46</v>
      </c>
      <c r="J208" s="21">
        <v>243.43</v>
      </c>
      <c r="L208" s="32">
        <v>29.96</v>
      </c>
    </row>
    <row r="209" spans="1:12">
      <c r="A209" s="22" t="s">
        <v>91</v>
      </c>
      <c r="C209" s="22" t="s">
        <v>92</v>
      </c>
      <c r="H209" s="23" t="s">
        <v>221</v>
      </c>
      <c r="J209" s="23">
        <v>243.43</v>
      </c>
      <c r="L209" s="33" t="s">
        <v>221</v>
      </c>
    </row>
    <row r="210" spans="1:13">
      <c r="A210" s="17" t="s">
        <v>225</v>
      </c>
      <c r="B210" s="18"/>
      <c r="C210" s="18"/>
      <c r="D210" s="18"/>
      <c r="E210" s="18"/>
      <c r="F210" s="18"/>
      <c r="G210" s="18"/>
      <c r="H210" s="19">
        <v>4415</v>
      </c>
      <c r="I210" s="18"/>
      <c r="J210" s="19">
        <v>5639.23</v>
      </c>
      <c r="K210" s="18"/>
      <c r="L210" s="31">
        <v>127.73</v>
      </c>
      <c r="M210" s="18"/>
    </row>
    <row r="211" spans="1:13">
      <c r="A211" s="17" t="s">
        <v>229</v>
      </c>
      <c r="B211" s="18"/>
      <c r="C211" s="18"/>
      <c r="D211" s="18"/>
      <c r="E211" s="18"/>
      <c r="F211" s="18"/>
      <c r="G211" s="18"/>
      <c r="H211" s="19">
        <v>4415</v>
      </c>
      <c r="I211" s="18"/>
      <c r="J211" s="19">
        <v>5639.23</v>
      </c>
      <c r="K211" s="18"/>
      <c r="L211" s="31">
        <v>127.73</v>
      </c>
      <c r="M211" s="18"/>
    </row>
    <row r="212" spans="1:12">
      <c r="A212" s="20" t="s">
        <v>77</v>
      </c>
      <c r="C212" s="20" t="s">
        <v>78</v>
      </c>
      <c r="H212" s="21">
        <v>4415</v>
      </c>
      <c r="J212" s="21">
        <v>312.31</v>
      </c>
      <c r="L212" s="32">
        <v>7.07</v>
      </c>
    </row>
    <row r="213" spans="1:12">
      <c r="A213" s="22" t="s">
        <v>85</v>
      </c>
      <c r="C213" s="22" t="s">
        <v>86</v>
      </c>
      <c r="H213" s="23" t="s">
        <v>221</v>
      </c>
      <c r="J213" s="23">
        <v>312.31</v>
      </c>
      <c r="L213" s="33" t="s">
        <v>221</v>
      </c>
    </row>
    <row r="214" spans="1:12">
      <c r="A214" s="20" t="s">
        <v>87</v>
      </c>
      <c r="C214" s="20" t="s">
        <v>88</v>
      </c>
      <c r="H214" s="21">
        <v>0</v>
      </c>
      <c r="J214" s="21">
        <v>5326.92</v>
      </c>
      <c r="L214" s="32" t="s">
        <v>221</v>
      </c>
    </row>
    <row r="215" spans="1:12">
      <c r="A215" s="22" t="s">
        <v>91</v>
      </c>
      <c r="C215" s="22" t="s">
        <v>92</v>
      </c>
      <c r="H215" s="23" t="s">
        <v>221</v>
      </c>
      <c r="J215" s="23">
        <v>164.88</v>
      </c>
      <c r="L215" s="33" t="s">
        <v>221</v>
      </c>
    </row>
    <row r="216" spans="1:12">
      <c r="A216" s="22" t="s">
        <v>95</v>
      </c>
      <c r="C216" s="22" t="s">
        <v>96</v>
      </c>
      <c r="H216" s="23" t="s">
        <v>221</v>
      </c>
      <c r="J216" s="23">
        <v>5162.04</v>
      </c>
      <c r="L216" s="33" t="s">
        <v>221</v>
      </c>
    </row>
    <row r="217" spans="1:12">
      <c r="A217" s="15" t="s">
        <v>256</v>
      </c>
      <c r="C217" s="15" t="s">
        <v>241</v>
      </c>
      <c r="H217" s="16">
        <v>96998.29</v>
      </c>
      <c r="J217" s="16">
        <v>450</v>
      </c>
      <c r="L217" s="30">
        <v>0.46</v>
      </c>
    </row>
    <row r="218" spans="1:13">
      <c r="A218" s="17" t="s">
        <v>223</v>
      </c>
      <c r="B218" s="18"/>
      <c r="C218" s="18"/>
      <c r="D218" s="18"/>
      <c r="E218" s="18"/>
      <c r="F218" s="18"/>
      <c r="G218" s="18"/>
      <c r="H218" s="19">
        <v>12323.9</v>
      </c>
      <c r="I218" s="18"/>
      <c r="J218" s="19">
        <v>0</v>
      </c>
      <c r="K218" s="18"/>
      <c r="L218" s="31">
        <v>0</v>
      </c>
      <c r="M218" s="18"/>
    </row>
    <row r="219" spans="1:13">
      <c r="A219" s="17" t="s">
        <v>224</v>
      </c>
      <c r="B219" s="18"/>
      <c r="C219" s="18"/>
      <c r="D219" s="18"/>
      <c r="E219" s="18"/>
      <c r="F219" s="18"/>
      <c r="G219" s="18"/>
      <c r="H219" s="19">
        <v>12323.9</v>
      </c>
      <c r="I219" s="18"/>
      <c r="J219" s="19">
        <v>0</v>
      </c>
      <c r="K219" s="18"/>
      <c r="L219" s="31">
        <v>0</v>
      </c>
      <c r="M219" s="18"/>
    </row>
    <row r="220" spans="1:12">
      <c r="A220" s="20" t="s">
        <v>87</v>
      </c>
      <c r="C220" s="20" t="s">
        <v>88</v>
      </c>
      <c r="H220" s="21">
        <v>12323.9</v>
      </c>
      <c r="J220" s="21">
        <v>0</v>
      </c>
      <c r="L220" s="32">
        <v>0</v>
      </c>
    </row>
    <row r="221" spans="1:13">
      <c r="A221" s="17" t="s">
        <v>225</v>
      </c>
      <c r="B221" s="18"/>
      <c r="C221" s="18"/>
      <c r="D221" s="18"/>
      <c r="E221" s="18"/>
      <c r="F221" s="18"/>
      <c r="G221" s="18"/>
      <c r="H221" s="19">
        <v>84674.39</v>
      </c>
      <c r="I221" s="18"/>
      <c r="J221" s="19">
        <v>450</v>
      </c>
      <c r="K221" s="18"/>
      <c r="L221" s="31">
        <v>0.53</v>
      </c>
      <c r="M221" s="18"/>
    </row>
    <row r="222" spans="1:13">
      <c r="A222" s="17" t="s">
        <v>229</v>
      </c>
      <c r="B222" s="18"/>
      <c r="C222" s="18"/>
      <c r="D222" s="18"/>
      <c r="E222" s="18"/>
      <c r="F222" s="18"/>
      <c r="G222" s="18"/>
      <c r="H222" s="19">
        <v>84674.39</v>
      </c>
      <c r="I222" s="18"/>
      <c r="J222" s="19">
        <v>450</v>
      </c>
      <c r="K222" s="18"/>
      <c r="L222" s="31">
        <v>0.53</v>
      </c>
      <c r="M222" s="18"/>
    </row>
    <row r="223" spans="1:12">
      <c r="A223" s="20" t="s">
        <v>77</v>
      </c>
      <c r="C223" s="20" t="s">
        <v>78</v>
      </c>
      <c r="H223" s="21">
        <v>72929.15</v>
      </c>
      <c r="J223" s="21">
        <v>0</v>
      </c>
      <c r="L223" s="32">
        <v>0</v>
      </c>
    </row>
    <row r="224" spans="1:12">
      <c r="A224" s="20" t="s">
        <v>87</v>
      </c>
      <c r="C224" s="20" t="s">
        <v>88</v>
      </c>
      <c r="H224" s="21">
        <v>8994.24</v>
      </c>
      <c r="J224" s="21">
        <v>0</v>
      </c>
      <c r="L224" s="32">
        <v>0</v>
      </c>
    </row>
    <row r="225" spans="1:12">
      <c r="A225" s="20" t="s">
        <v>137</v>
      </c>
      <c r="C225" s="20" t="s">
        <v>138</v>
      </c>
      <c r="H225" s="21">
        <v>751</v>
      </c>
      <c r="J225" s="21">
        <v>0</v>
      </c>
      <c r="L225" s="32">
        <v>0</v>
      </c>
    </row>
    <row r="226" spans="1:12">
      <c r="A226" s="20" t="s">
        <v>153</v>
      </c>
      <c r="C226" s="20" t="s">
        <v>154</v>
      </c>
      <c r="H226" s="21">
        <v>2000</v>
      </c>
      <c r="J226" s="21">
        <v>450</v>
      </c>
      <c r="L226" s="32">
        <v>22.5</v>
      </c>
    </row>
    <row r="227" spans="1:12">
      <c r="A227" s="22" t="s">
        <v>155</v>
      </c>
      <c r="C227" s="22" t="s">
        <v>156</v>
      </c>
      <c r="H227" s="23" t="s">
        <v>221</v>
      </c>
      <c r="J227" s="23">
        <v>450</v>
      </c>
      <c r="L227" s="33" t="s">
        <v>221</v>
      </c>
    </row>
    <row r="228" spans="1:12">
      <c r="A228" s="15" t="s">
        <v>257</v>
      </c>
      <c r="C228" s="15" t="s">
        <v>243</v>
      </c>
      <c r="H228" s="16">
        <v>40793.06</v>
      </c>
      <c r="J228" s="16">
        <v>8549.9</v>
      </c>
      <c r="L228" s="30">
        <v>20.96</v>
      </c>
    </row>
    <row r="229" spans="1:13">
      <c r="A229" s="17" t="s">
        <v>225</v>
      </c>
      <c r="B229" s="18"/>
      <c r="C229" s="18"/>
      <c r="D229" s="18"/>
      <c r="E229" s="18"/>
      <c r="F229" s="18"/>
      <c r="G229" s="18"/>
      <c r="H229" s="19">
        <v>40793.06</v>
      </c>
      <c r="I229" s="18"/>
      <c r="J229" s="19">
        <v>8549.9</v>
      </c>
      <c r="K229" s="18"/>
      <c r="L229" s="31">
        <v>20.96</v>
      </c>
      <c r="M229" s="18"/>
    </row>
    <row r="230" spans="1:13">
      <c r="A230" s="17" t="s">
        <v>226</v>
      </c>
      <c r="B230" s="18"/>
      <c r="C230" s="18"/>
      <c r="D230" s="18"/>
      <c r="E230" s="18"/>
      <c r="F230" s="18"/>
      <c r="G230" s="18"/>
      <c r="H230" s="19">
        <v>8000</v>
      </c>
      <c r="I230" s="18"/>
      <c r="J230" s="19">
        <v>8000</v>
      </c>
      <c r="K230" s="18"/>
      <c r="L230" s="31">
        <v>100</v>
      </c>
      <c r="M230" s="18"/>
    </row>
    <row r="231" spans="1:12">
      <c r="A231" s="20" t="s">
        <v>77</v>
      </c>
      <c r="C231" s="20" t="s">
        <v>78</v>
      </c>
      <c r="H231" s="21">
        <v>8000</v>
      </c>
      <c r="J231" s="21">
        <v>8000</v>
      </c>
      <c r="L231" s="32">
        <v>100</v>
      </c>
    </row>
    <row r="232" spans="1:12">
      <c r="A232" s="22" t="s">
        <v>79</v>
      </c>
      <c r="C232" s="22" t="s">
        <v>80</v>
      </c>
      <c r="H232" s="23" t="s">
        <v>221</v>
      </c>
      <c r="J232" s="23">
        <v>8000</v>
      </c>
      <c r="L232" s="33" t="s">
        <v>221</v>
      </c>
    </row>
    <row r="233" spans="1:13">
      <c r="A233" s="17" t="s">
        <v>229</v>
      </c>
      <c r="B233" s="18"/>
      <c r="C233" s="18"/>
      <c r="D233" s="18"/>
      <c r="E233" s="18"/>
      <c r="F233" s="18"/>
      <c r="G233" s="18"/>
      <c r="H233" s="19">
        <v>32793.06</v>
      </c>
      <c r="I233" s="18"/>
      <c r="J233" s="19">
        <v>549.9</v>
      </c>
      <c r="K233" s="18"/>
      <c r="L233" s="31">
        <v>1.68</v>
      </c>
      <c r="M233" s="18"/>
    </row>
    <row r="234" spans="1:12">
      <c r="A234" s="20" t="s">
        <v>77</v>
      </c>
      <c r="C234" s="20" t="s">
        <v>78</v>
      </c>
      <c r="H234" s="21">
        <v>27359.17</v>
      </c>
      <c r="J234" s="21">
        <v>0</v>
      </c>
      <c r="L234" s="32">
        <v>0</v>
      </c>
    </row>
    <row r="235" spans="1:12">
      <c r="A235" s="20" t="s">
        <v>87</v>
      </c>
      <c r="C235" s="20" t="s">
        <v>88</v>
      </c>
      <c r="H235" s="21">
        <v>4882.06</v>
      </c>
      <c r="J235" s="21">
        <v>0</v>
      </c>
      <c r="L235" s="32">
        <v>0</v>
      </c>
    </row>
    <row r="236" spans="1:12">
      <c r="A236" s="20" t="s">
        <v>137</v>
      </c>
      <c r="C236" s="20" t="s">
        <v>138</v>
      </c>
      <c r="H236" s="21">
        <v>551.83</v>
      </c>
      <c r="J236" s="21">
        <v>0</v>
      </c>
      <c r="L236" s="32">
        <v>0</v>
      </c>
    </row>
    <row r="237" spans="1:12">
      <c r="A237" s="20" t="s">
        <v>153</v>
      </c>
      <c r="C237" s="20" t="s">
        <v>154</v>
      </c>
      <c r="H237" s="21">
        <v>0</v>
      </c>
      <c r="J237" s="21">
        <v>549.9</v>
      </c>
      <c r="L237" s="32" t="s">
        <v>221</v>
      </c>
    </row>
    <row r="238" spans="1:12">
      <c r="A238" s="22" t="s">
        <v>157</v>
      </c>
      <c r="C238" s="22" t="s">
        <v>158</v>
      </c>
      <c r="H238" s="23" t="s">
        <v>221</v>
      </c>
      <c r="J238" s="23">
        <v>549.9</v>
      </c>
      <c r="L238" s="33" t="s">
        <v>221</v>
      </c>
    </row>
  </sheetData>
  <mergeCells count="1087">
    <mergeCell ref="A1:M1"/>
    <mergeCell ref="A2:M2"/>
    <mergeCell ref="A3:M3"/>
    <mergeCell ref="A4:F4"/>
    <mergeCell ref="H4:I4"/>
    <mergeCell ref="J4:K4"/>
    <mergeCell ref="L4:M4"/>
    <mergeCell ref="A5:G5"/>
    <mergeCell ref="H5:I5"/>
    <mergeCell ref="J5:K5"/>
    <mergeCell ref="L5:M5"/>
    <mergeCell ref="A6:G6"/>
    <mergeCell ref="H6:I6"/>
    <mergeCell ref="J6:K6"/>
    <mergeCell ref="L6:M6"/>
    <mergeCell ref="A7:G7"/>
    <mergeCell ref="H7:I7"/>
    <mergeCell ref="J7:K7"/>
    <mergeCell ref="L7:M7"/>
    <mergeCell ref="A8:G8"/>
    <mergeCell ref="H8:I8"/>
    <mergeCell ref="J8:K8"/>
    <mergeCell ref="L8:M8"/>
    <mergeCell ref="A9:G9"/>
    <mergeCell ref="H9:I9"/>
    <mergeCell ref="J9:K9"/>
    <mergeCell ref="L9:M9"/>
    <mergeCell ref="A10:G10"/>
    <mergeCell ref="H10:I10"/>
    <mergeCell ref="J10:K10"/>
    <mergeCell ref="L10:M10"/>
    <mergeCell ref="A11:G11"/>
    <mergeCell ref="H11:I11"/>
    <mergeCell ref="J11:K11"/>
    <mergeCell ref="L11:M11"/>
    <mergeCell ref="A12:G12"/>
    <mergeCell ref="H12:I12"/>
    <mergeCell ref="J12:K12"/>
    <mergeCell ref="L12:M12"/>
    <mergeCell ref="A13:G13"/>
    <mergeCell ref="H13:I13"/>
    <mergeCell ref="J13:K13"/>
    <mergeCell ref="L13:M13"/>
    <mergeCell ref="A14:G14"/>
    <mergeCell ref="H14:I14"/>
    <mergeCell ref="J14:K14"/>
    <mergeCell ref="L14:M14"/>
    <mergeCell ref="A15:G15"/>
    <mergeCell ref="H15:I15"/>
    <mergeCell ref="J15:K15"/>
    <mergeCell ref="L15:M15"/>
    <mergeCell ref="A16:G16"/>
    <mergeCell ref="H16:I16"/>
    <mergeCell ref="J16:K16"/>
    <mergeCell ref="L16:M16"/>
    <mergeCell ref="A17:G17"/>
    <mergeCell ref="H17:I17"/>
    <mergeCell ref="J17:K17"/>
    <mergeCell ref="L17:M17"/>
    <mergeCell ref="A18:B18"/>
    <mergeCell ref="C18:G18"/>
    <mergeCell ref="H18:I18"/>
    <mergeCell ref="J18:K18"/>
    <mergeCell ref="L18:M18"/>
    <mergeCell ref="A19:B19"/>
    <mergeCell ref="C19:G19"/>
    <mergeCell ref="H19:I19"/>
    <mergeCell ref="J19:K19"/>
    <mergeCell ref="L19:M19"/>
    <mergeCell ref="A20:B20"/>
    <mergeCell ref="C20:G20"/>
    <mergeCell ref="H20:I20"/>
    <mergeCell ref="J20:K20"/>
    <mergeCell ref="L20:M20"/>
    <mergeCell ref="A21:G21"/>
    <mergeCell ref="H21:I21"/>
    <mergeCell ref="J21:K21"/>
    <mergeCell ref="L21:M21"/>
    <mergeCell ref="A22:G22"/>
    <mergeCell ref="H22:I22"/>
    <mergeCell ref="J22:K22"/>
    <mergeCell ref="L22:M22"/>
    <mergeCell ref="A23:B23"/>
    <mergeCell ref="C23:G23"/>
    <mergeCell ref="H23:I23"/>
    <mergeCell ref="J23:K23"/>
    <mergeCell ref="L23:M23"/>
    <mergeCell ref="A24:B24"/>
    <mergeCell ref="C24:G24"/>
    <mergeCell ref="H24:I24"/>
    <mergeCell ref="J24:K24"/>
    <mergeCell ref="L24:M24"/>
    <mergeCell ref="A25:B25"/>
    <mergeCell ref="C25:G25"/>
    <mergeCell ref="H25:I25"/>
    <mergeCell ref="J25:K25"/>
    <mergeCell ref="L25:M25"/>
    <mergeCell ref="A26:B26"/>
    <mergeCell ref="C26:G26"/>
    <mergeCell ref="H26:I26"/>
    <mergeCell ref="J26:K26"/>
    <mergeCell ref="L26:M26"/>
    <mergeCell ref="A27:B27"/>
    <mergeCell ref="C27:G27"/>
    <mergeCell ref="H27:I27"/>
    <mergeCell ref="J27:K27"/>
    <mergeCell ref="L27:M27"/>
    <mergeCell ref="A28:B28"/>
    <mergeCell ref="C28:G28"/>
    <mergeCell ref="H28:I28"/>
    <mergeCell ref="J28:K28"/>
    <mergeCell ref="L28:M28"/>
    <mergeCell ref="A29:B29"/>
    <mergeCell ref="C29:G29"/>
    <mergeCell ref="H29:I29"/>
    <mergeCell ref="J29:K29"/>
    <mergeCell ref="L29:M29"/>
    <mergeCell ref="A30:B30"/>
    <mergeCell ref="C30:G30"/>
    <mergeCell ref="H30:I30"/>
    <mergeCell ref="J30:K30"/>
    <mergeCell ref="L30:M30"/>
    <mergeCell ref="A31:B31"/>
    <mergeCell ref="C31:G31"/>
    <mergeCell ref="H31:I31"/>
    <mergeCell ref="J31:K31"/>
    <mergeCell ref="L31:M31"/>
    <mergeCell ref="A32:B32"/>
    <mergeCell ref="C32:G32"/>
    <mergeCell ref="H32:I32"/>
    <mergeCell ref="J32:K32"/>
    <mergeCell ref="L32:M32"/>
    <mergeCell ref="A33:G33"/>
    <mergeCell ref="H33:I33"/>
    <mergeCell ref="J33:K33"/>
    <mergeCell ref="L33:M33"/>
    <mergeCell ref="A34:B34"/>
    <mergeCell ref="C34:G34"/>
    <mergeCell ref="H34:I34"/>
    <mergeCell ref="J34:K34"/>
    <mergeCell ref="L34:M34"/>
    <mergeCell ref="A35:B35"/>
    <mergeCell ref="C35:G35"/>
    <mergeCell ref="H35:I35"/>
    <mergeCell ref="J35:K35"/>
    <mergeCell ref="L35:M35"/>
    <mergeCell ref="A36:G36"/>
    <mergeCell ref="H36:I36"/>
    <mergeCell ref="J36:K36"/>
    <mergeCell ref="L36:M36"/>
    <mergeCell ref="A37:G37"/>
    <mergeCell ref="H37:I37"/>
    <mergeCell ref="J37:K37"/>
    <mergeCell ref="L37:M37"/>
    <mergeCell ref="A38:B38"/>
    <mergeCell ref="C38:G38"/>
    <mergeCell ref="H38:I38"/>
    <mergeCell ref="J38:K38"/>
    <mergeCell ref="L38:M38"/>
    <mergeCell ref="A39:B39"/>
    <mergeCell ref="C39:G39"/>
    <mergeCell ref="H39:I39"/>
    <mergeCell ref="J39:K39"/>
    <mergeCell ref="L39:M39"/>
    <mergeCell ref="A40:G40"/>
    <mergeCell ref="H40:I40"/>
    <mergeCell ref="J40:K40"/>
    <mergeCell ref="L40:M40"/>
    <mergeCell ref="A41:G41"/>
    <mergeCell ref="H41:I41"/>
    <mergeCell ref="J41:K41"/>
    <mergeCell ref="L41:M41"/>
    <mergeCell ref="A42:B42"/>
    <mergeCell ref="C42:G42"/>
    <mergeCell ref="H42:I42"/>
    <mergeCell ref="J42:K42"/>
    <mergeCell ref="L42:M42"/>
    <mergeCell ref="A43:B43"/>
    <mergeCell ref="C43:G43"/>
    <mergeCell ref="H43:I43"/>
    <mergeCell ref="J43:K43"/>
    <mergeCell ref="L43:M43"/>
    <mergeCell ref="A44:B44"/>
    <mergeCell ref="C44:G44"/>
    <mergeCell ref="H44:I44"/>
    <mergeCell ref="J44:K44"/>
    <mergeCell ref="L44:M44"/>
    <mergeCell ref="A45:B45"/>
    <mergeCell ref="C45:G45"/>
    <mergeCell ref="H45:I45"/>
    <mergeCell ref="J45:K45"/>
    <mergeCell ref="L45:M45"/>
    <mergeCell ref="A46:B46"/>
    <mergeCell ref="C46:G46"/>
    <mergeCell ref="H46:I46"/>
    <mergeCell ref="J46:K46"/>
    <mergeCell ref="L46:M46"/>
    <mergeCell ref="A47:B47"/>
    <mergeCell ref="C47:G47"/>
    <mergeCell ref="H47:I47"/>
    <mergeCell ref="J47:K47"/>
    <mergeCell ref="L47:M47"/>
    <mergeCell ref="A48:B48"/>
    <mergeCell ref="C48:G48"/>
    <mergeCell ref="H48:I48"/>
    <mergeCell ref="J48:K48"/>
    <mergeCell ref="L48:M48"/>
    <mergeCell ref="A49:B49"/>
    <mergeCell ref="C49:G49"/>
    <mergeCell ref="H49:I49"/>
    <mergeCell ref="J49:K49"/>
    <mergeCell ref="L49:M49"/>
    <mergeCell ref="A50:B50"/>
    <mergeCell ref="C50:G50"/>
    <mergeCell ref="H50:I50"/>
    <mergeCell ref="J50:K50"/>
    <mergeCell ref="L50:M50"/>
    <mergeCell ref="A51:B51"/>
    <mergeCell ref="C51:G51"/>
    <mergeCell ref="H51:I51"/>
    <mergeCell ref="J51:K51"/>
    <mergeCell ref="L51:M51"/>
    <mergeCell ref="A52:B52"/>
    <mergeCell ref="C52:G52"/>
    <mergeCell ref="H52:I52"/>
    <mergeCell ref="J52:K52"/>
    <mergeCell ref="L52:M52"/>
    <mergeCell ref="A53:B53"/>
    <mergeCell ref="C53:G53"/>
    <mergeCell ref="H53:I53"/>
    <mergeCell ref="J53:K53"/>
    <mergeCell ref="L53:M53"/>
    <mergeCell ref="A54:B54"/>
    <mergeCell ref="C54:G54"/>
    <mergeCell ref="H54:I54"/>
    <mergeCell ref="J54:K54"/>
    <mergeCell ref="L54:M54"/>
    <mergeCell ref="A55:B55"/>
    <mergeCell ref="C55:G55"/>
    <mergeCell ref="H55:I55"/>
    <mergeCell ref="J55:K55"/>
    <mergeCell ref="L55:M55"/>
    <mergeCell ref="A56:B56"/>
    <mergeCell ref="C56:G56"/>
    <mergeCell ref="H56:I56"/>
    <mergeCell ref="J56:K56"/>
    <mergeCell ref="L56:M56"/>
    <mergeCell ref="A57:B57"/>
    <mergeCell ref="C57:G57"/>
    <mergeCell ref="H57:I57"/>
    <mergeCell ref="J57:K57"/>
    <mergeCell ref="L57:M57"/>
    <mergeCell ref="A58:B58"/>
    <mergeCell ref="C58:G58"/>
    <mergeCell ref="H58:I58"/>
    <mergeCell ref="J58:K58"/>
    <mergeCell ref="L58:M58"/>
    <mergeCell ref="A59:B59"/>
    <mergeCell ref="C59:G59"/>
    <mergeCell ref="H59:I59"/>
    <mergeCell ref="J59:K59"/>
    <mergeCell ref="L59:M59"/>
    <mergeCell ref="A60:B60"/>
    <mergeCell ref="C60:G60"/>
    <mergeCell ref="H60:I60"/>
    <mergeCell ref="J60:K60"/>
    <mergeCell ref="L60:M60"/>
    <mergeCell ref="A61:B61"/>
    <mergeCell ref="C61:G61"/>
    <mergeCell ref="H61:I61"/>
    <mergeCell ref="J61:K61"/>
    <mergeCell ref="L61:M61"/>
    <mergeCell ref="A62:B62"/>
    <mergeCell ref="C62:G62"/>
    <mergeCell ref="H62:I62"/>
    <mergeCell ref="J62:K62"/>
    <mergeCell ref="L62:M62"/>
    <mergeCell ref="A63:B63"/>
    <mergeCell ref="C63:G63"/>
    <mergeCell ref="H63:I63"/>
    <mergeCell ref="J63:K63"/>
    <mergeCell ref="L63:M63"/>
    <mergeCell ref="A64:B64"/>
    <mergeCell ref="C64:G64"/>
    <mergeCell ref="H64:I64"/>
    <mergeCell ref="J64:K64"/>
    <mergeCell ref="L64:M64"/>
    <mergeCell ref="A65:B65"/>
    <mergeCell ref="C65:G65"/>
    <mergeCell ref="H65:I65"/>
    <mergeCell ref="J65:K65"/>
    <mergeCell ref="L65:M65"/>
    <mergeCell ref="A66:B66"/>
    <mergeCell ref="C66:G66"/>
    <mergeCell ref="H66:I66"/>
    <mergeCell ref="J66:K66"/>
    <mergeCell ref="L66:M66"/>
    <mergeCell ref="A67:B67"/>
    <mergeCell ref="C67:G67"/>
    <mergeCell ref="H67:I67"/>
    <mergeCell ref="J67:K67"/>
    <mergeCell ref="L67:M67"/>
    <mergeCell ref="A68:B68"/>
    <mergeCell ref="C68:G68"/>
    <mergeCell ref="H68:I68"/>
    <mergeCell ref="J68:K68"/>
    <mergeCell ref="L68:M68"/>
    <mergeCell ref="A69:G69"/>
    <mergeCell ref="H69:I69"/>
    <mergeCell ref="J69:K69"/>
    <mergeCell ref="L69:M69"/>
    <mergeCell ref="A70:G70"/>
    <mergeCell ref="H70:I70"/>
    <mergeCell ref="J70:K70"/>
    <mergeCell ref="L70:M70"/>
    <mergeCell ref="A71:B71"/>
    <mergeCell ref="C71:G71"/>
    <mergeCell ref="H71:I71"/>
    <mergeCell ref="J71:K71"/>
    <mergeCell ref="L71:M71"/>
    <mergeCell ref="A72:B72"/>
    <mergeCell ref="C72:G72"/>
    <mergeCell ref="H72:I72"/>
    <mergeCell ref="J72:K72"/>
    <mergeCell ref="L72:M72"/>
    <mergeCell ref="A73:B73"/>
    <mergeCell ref="C73:G73"/>
    <mergeCell ref="H73:I73"/>
    <mergeCell ref="J73:K73"/>
    <mergeCell ref="L73:M73"/>
    <mergeCell ref="A74:B74"/>
    <mergeCell ref="C74:G74"/>
    <mergeCell ref="H74:I74"/>
    <mergeCell ref="J74:K74"/>
    <mergeCell ref="L74:M74"/>
    <mergeCell ref="A75:G75"/>
    <mergeCell ref="H75:I75"/>
    <mergeCell ref="J75:K75"/>
    <mergeCell ref="L75:M75"/>
    <mergeCell ref="A76:B76"/>
    <mergeCell ref="C76:G76"/>
    <mergeCell ref="H76:I76"/>
    <mergeCell ref="J76:K76"/>
    <mergeCell ref="L76:M76"/>
    <mergeCell ref="A77:B77"/>
    <mergeCell ref="C77:G77"/>
    <mergeCell ref="H77:I77"/>
    <mergeCell ref="J77:K77"/>
    <mergeCell ref="L77:M77"/>
    <mergeCell ref="A78:G78"/>
    <mergeCell ref="H78:I78"/>
    <mergeCell ref="J78:K78"/>
    <mergeCell ref="L78:M78"/>
    <mergeCell ref="A79:B79"/>
    <mergeCell ref="C79:G79"/>
    <mergeCell ref="H79:I79"/>
    <mergeCell ref="J79:K79"/>
    <mergeCell ref="L79:M79"/>
    <mergeCell ref="A80:B80"/>
    <mergeCell ref="C80:G80"/>
    <mergeCell ref="H80:I80"/>
    <mergeCell ref="J80:K80"/>
    <mergeCell ref="L80:M80"/>
    <mergeCell ref="A81:B81"/>
    <mergeCell ref="C81:G81"/>
    <mergeCell ref="H81:I81"/>
    <mergeCell ref="J81:K81"/>
    <mergeCell ref="L81:M81"/>
    <mergeCell ref="A82:G82"/>
    <mergeCell ref="H82:I82"/>
    <mergeCell ref="J82:K82"/>
    <mergeCell ref="L82:M82"/>
    <mergeCell ref="A83:G83"/>
    <mergeCell ref="H83:I83"/>
    <mergeCell ref="J83:K83"/>
    <mergeCell ref="L83:M83"/>
    <mergeCell ref="A84:B84"/>
    <mergeCell ref="C84:G84"/>
    <mergeCell ref="H84:I84"/>
    <mergeCell ref="J84:K84"/>
    <mergeCell ref="L84:M84"/>
    <mergeCell ref="A85:B85"/>
    <mergeCell ref="C85:G85"/>
    <mergeCell ref="H85:I85"/>
    <mergeCell ref="J85:K85"/>
    <mergeCell ref="L85:M85"/>
    <mergeCell ref="A86:B86"/>
    <mergeCell ref="C86:G86"/>
    <mergeCell ref="H86:I86"/>
    <mergeCell ref="J86:K86"/>
    <mergeCell ref="L86:M86"/>
    <mergeCell ref="A87:B87"/>
    <mergeCell ref="C87:G87"/>
    <mergeCell ref="H87:I87"/>
    <mergeCell ref="J87:K87"/>
    <mergeCell ref="L87:M87"/>
    <mergeCell ref="A88:B88"/>
    <mergeCell ref="C88:G88"/>
    <mergeCell ref="H88:I88"/>
    <mergeCell ref="J88:K88"/>
    <mergeCell ref="L88:M88"/>
    <mergeCell ref="A89:B89"/>
    <mergeCell ref="C89:G89"/>
    <mergeCell ref="H89:I89"/>
    <mergeCell ref="J89:K89"/>
    <mergeCell ref="L89:M89"/>
    <mergeCell ref="A90:G90"/>
    <mergeCell ref="H90:I90"/>
    <mergeCell ref="J90:K90"/>
    <mergeCell ref="L90:M90"/>
    <mergeCell ref="A91:G91"/>
    <mergeCell ref="H91:I91"/>
    <mergeCell ref="J91:K91"/>
    <mergeCell ref="L91:M91"/>
    <mergeCell ref="A92:B92"/>
    <mergeCell ref="C92:G92"/>
    <mergeCell ref="H92:I92"/>
    <mergeCell ref="J92:K92"/>
    <mergeCell ref="L92:M92"/>
    <mergeCell ref="A93:G93"/>
    <mergeCell ref="H93:I93"/>
    <mergeCell ref="J93:K93"/>
    <mergeCell ref="L93:M93"/>
    <mergeCell ref="A94:B94"/>
    <mergeCell ref="C94:G94"/>
    <mergeCell ref="H94:I94"/>
    <mergeCell ref="J94:K94"/>
    <mergeCell ref="L94:M94"/>
    <mergeCell ref="A95:B95"/>
    <mergeCell ref="C95:G95"/>
    <mergeCell ref="H95:I95"/>
    <mergeCell ref="J95:K95"/>
    <mergeCell ref="L95:M95"/>
    <mergeCell ref="A96:B96"/>
    <mergeCell ref="C96:G96"/>
    <mergeCell ref="H96:I96"/>
    <mergeCell ref="J96:K96"/>
    <mergeCell ref="L96:M96"/>
    <mergeCell ref="A97:G97"/>
    <mergeCell ref="H97:I97"/>
    <mergeCell ref="J97:K97"/>
    <mergeCell ref="L97:M97"/>
    <mergeCell ref="A98:G98"/>
    <mergeCell ref="H98:I98"/>
    <mergeCell ref="J98:K98"/>
    <mergeCell ref="L98:M98"/>
    <mergeCell ref="A99:B99"/>
    <mergeCell ref="C99:G99"/>
    <mergeCell ref="H99:I99"/>
    <mergeCell ref="J99:K99"/>
    <mergeCell ref="L99:M99"/>
    <mergeCell ref="A100:B100"/>
    <mergeCell ref="C100:G100"/>
    <mergeCell ref="H100:I100"/>
    <mergeCell ref="J100:K100"/>
    <mergeCell ref="L100:M100"/>
    <mergeCell ref="A101:B101"/>
    <mergeCell ref="C101:G101"/>
    <mergeCell ref="H101:I101"/>
    <mergeCell ref="J101:K101"/>
    <mergeCell ref="L101:M101"/>
    <mergeCell ref="A102:B102"/>
    <mergeCell ref="C102:G102"/>
    <mergeCell ref="H102:I102"/>
    <mergeCell ref="J102:K102"/>
    <mergeCell ref="L102:M102"/>
    <mergeCell ref="A103:B103"/>
    <mergeCell ref="C103:G103"/>
    <mergeCell ref="H103:I103"/>
    <mergeCell ref="J103:K103"/>
    <mergeCell ref="L103:M103"/>
    <mergeCell ref="A104:B104"/>
    <mergeCell ref="C104:G104"/>
    <mergeCell ref="H104:I104"/>
    <mergeCell ref="J104:K104"/>
    <mergeCell ref="L104:M104"/>
    <mergeCell ref="A105:B105"/>
    <mergeCell ref="C105:G105"/>
    <mergeCell ref="H105:I105"/>
    <mergeCell ref="J105:K105"/>
    <mergeCell ref="L105:M105"/>
    <mergeCell ref="A106:G106"/>
    <mergeCell ref="H106:I106"/>
    <mergeCell ref="J106:K106"/>
    <mergeCell ref="L106:M106"/>
    <mergeCell ref="A107:G107"/>
    <mergeCell ref="H107:I107"/>
    <mergeCell ref="J107:K107"/>
    <mergeCell ref="L107:M107"/>
    <mergeCell ref="A108:B108"/>
    <mergeCell ref="C108:G108"/>
    <mergeCell ref="H108:I108"/>
    <mergeCell ref="J108:K108"/>
    <mergeCell ref="L108:M108"/>
    <mergeCell ref="A109:B109"/>
    <mergeCell ref="C109:G109"/>
    <mergeCell ref="H109:I109"/>
    <mergeCell ref="J109:K109"/>
    <mergeCell ref="L109:M109"/>
    <mergeCell ref="A110:G110"/>
    <mergeCell ref="H110:I110"/>
    <mergeCell ref="J110:K110"/>
    <mergeCell ref="L110:M110"/>
    <mergeCell ref="A111:B111"/>
    <mergeCell ref="C111:G111"/>
    <mergeCell ref="H111:I111"/>
    <mergeCell ref="J111:K111"/>
    <mergeCell ref="L111:M111"/>
    <mergeCell ref="A112:B112"/>
    <mergeCell ref="C112:G112"/>
    <mergeCell ref="H112:I112"/>
    <mergeCell ref="J112:K112"/>
    <mergeCell ref="L112:M112"/>
    <mergeCell ref="A113:B113"/>
    <mergeCell ref="C113:G113"/>
    <mergeCell ref="H113:I113"/>
    <mergeCell ref="J113:K113"/>
    <mergeCell ref="L113:M113"/>
    <mergeCell ref="A114:B114"/>
    <mergeCell ref="C114:G114"/>
    <mergeCell ref="H114:I114"/>
    <mergeCell ref="J114:K114"/>
    <mergeCell ref="L114:M114"/>
    <mergeCell ref="A115:B115"/>
    <mergeCell ref="C115:G115"/>
    <mergeCell ref="H115:I115"/>
    <mergeCell ref="J115:K115"/>
    <mergeCell ref="L115:M115"/>
    <mergeCell ref="A116:B116"/>
    <mergeCell ref="C116:G116"/>
    <mergeCell ref="H116:I116"/>
    <mergeCell ref="J116:K116"/>
    <mergeCell ref="L116:M116"/>
    <mergeCell ref="A117:B117"/>
    <mergeCell ref="C117:G117"/>
    <mergeCell ref="H117:I117"/>
    <mergeCell ref="J117:K117"/>
    <mergeCell ref="L117:M117"/>
    <mergeCell ref="A118:B118"/>
    <mergeCell ref="C118:G118"/>
    <mergeCell ref="H118:I118"/>
    <mergeCell ref="J118:K118"/>
    <mergeCell ref="L118:M118"/>
    <mergeCell ref="A119:B119"/>
    <mergeCell ref="C119:G119"/>
    <mergeCell ref="H119:I119"/>
    <mergeCell ref="J119:K119"/>
    <mergeCell ref="L119:M119"/>
    <mergeCell ref="A120:B120"/>
    <mergeCell ref="C120:G120"/>
    <mergeCell ref="H120:I120"/>
    <mergeCell ref="J120:K120"/>
    <mergeCell ref="L120:M120"/>
    <mergeCell ref="A121:B121"/>
    <mergeCell ref="C121:G121"/>
    <mergeCell ref="H121:I121"/>
    <mergeCell ref="J121:K121"/>
    <mergeCell ref="L121:M121"/>
    <mergeCell ref="A122:B122"/>
    <mergeCell ref="C122:G122"/>
    <mergeCell ref="H122:I122"/>
    <mergeCell ref="J122:K122"/>
    <mergeCell ref="L122:M122"/>
    <mergeCell ref="A123:B123"/>
    <mergeCell ref="C123:G123"/>
    <mergeCell ref="H123:I123"/>
    <mergeCell ref="J123:K123"/>
    <mergeCell ref="L123:M123"/>
    <mergeCell ref="A124:B124"/>
    <mergeCell ref="C124:G124"/>
    <mergeCell ref="H124:I124"/>
    <mergeCell ref="J124:K124"/>
    <mergeCell ref="L124:M124"/>
    <mergeCell ref="A125:B125"/>
    <mergeCell ref="C125:G125"/>
    <mergeCell ref="H125:I125"/>
    <mergeCell ref="J125:K125"/>
    <mergeCell ref="L125:M125"/>
    <mergeCell ref="A126:B126"/>
    <mergeCell ref="C126:G126"/>
    <mergeCell ref="H126:I126"/>
    <mergeCell ref="J126:K126"/>
    <mergeCell ref="L126:M126"/>
    <mergeCell ref="A127:B127"/>
    <mergeCell ref="C127:G127"/>
    <mergeCell ref="H127:I127"/>
    <mergeCell ref="J127:K127"/>
    <mergeCell ref="L127:M127"/>
    <mergeCell ref="A128:B128"/>
    <mergeCell ref="C128:G128"/>
    <mergeCell ref="H128:I128"/>
    <mergeCell ref="J128:K128"/>
    <mergeCell ref="L128:M128"/>
    <mergeCell ref="A129:G129"/>
    <mergeCell ref="H129:I129"/>
    <mergeCell ref="J129:K129"/>
    <mergeCell ref="L129:M129"/>
    <mergeCell ref="A130:G130"/>
    <mergeCell ref="H130:I130"/>
    <mergeCell ref="J130:K130"/>
    <mergeCell ref="L130:M130"/>
    <mergeCell ref="A131:B131"/>
    <mergeCell ref="C131:G131"/>
    <mergeCell ref="H131:I131"/>
    <mergeCell ref="J131:K131"/>
    <mergeCell ref="L131:M131"/>
    <mergeCell ref="A132:B132"/>
    <mergeCell ref="C132:G132"/>
    <mergeCell ref="H132:I132"/>
    <mergeCell ref="J132:K132"/>
    <mergeCell ref="L132:M132"/>
    <mergeCell ref="A133:G133"/>
    <mergeCell ref="H133:I133"/>
    <mergeCell ref="J133:K133"/>
    <mergeCell ref="L133:M133"/>
    <mergeCell ref="A134:G134"/>
    <mergeCell ref="H134:I134"/>
    <mergeCell ref="J134:K134"/>
    <mergeCell ref="L134:M134"/>
    <mergeCell ref="A135:B135"/>
    <mergeCell ref="C135:G135"/>
    <mergeCell ref="H135:I135"/>
    <mergeCell ref="J135:K135"/>
    <mergeCell ref="L135:M135"/>
    <mergeCell ref="A136:B136"/>
    <mergeCell ref="C136:G136"/>
    <mergeCell ref="H136:I136"/>
    <mergeCell ref="J136:K136"/>
    <mergeCell ref="L136:M136"/>
    <mergeCell ref="A137:B137"/>
    <mergeCell ref="C137:G137"/>
    <mergeCell ref="H137:I137"/>
    <mergeCell ref="J137:K137"/>
    <mergeCell ref="L137:M137"/>
    <mergeCell ref="A138:B138"/>
    <mergeCell ref="C138:G138"/>
    <mergeCell ref="H138:I138"/>
    <mergeCell ref="J138:K138"/>
    <mergeCell ref="L138:M138"/>
    <mergeCell ref="A139:B139"/>
    <mergeCell ref="C139:G139"/>
    <mergeCell ref="H139:I139"/>
    <mergeCell ref="J139:K139"/>
    <mergeCell ref="L139:M139"/>
    <mergeCell ref="A140:B140"/>
    <mergeCell ref="C140:G140"/>
    <mergeCell ref="H140:I140"/>
    <mergeCell ref="J140:K140"/>
    <mergeCell ref="L140:M140"/>
    <mergeCell ref="A141:B141"/>
    <mergeCell ref="C141:G141"/>
    <mergeCell ref="H141:I141"/>
    <mergeCell ref="J141:K141"/>
    <mergeCell ref="L141:M141"/>
    <mergeCell ref="A142:B142"/>
    <mergeCell ref="C142:G142"/>
    <mergeCell ref="H142:I142"/>
    <mergeCell ref="J142:K142"/>
    <mergeCell ref="L142:M142"/>
    <mergeCell ref="A143:B143"/>
    <mergeCell ref="C143:G143"/>
    <mergeCell ref="H143:I143"/>
    <mergeCell ref="J143:K143"/>
    <mergeCell ref="L143:M143"/>
    <mergeCell ref="A144:B144"/>
    <mergeCell ref="C144:G144"/>
    <mergeCell ref="H144:I144"/>
    <mergeCell ref="J144:K144"/>
    <mergeCell ref="L144:M144"/>
    <mergeCell ref="A145:B145"/>
    <mergeCell ref="C145:G145"/>
    <mergeCell ref="H145:I145"/>
    <mergeCell ref="J145:K145"/>
    <mergeCell ref="L145:M145"/>
    <mergeCell ref="A146:B146"/>
    <mergeCell ref="C146:G146"/>
    <mergeCell ref="H146:I146"/>
    <mergeCell ref="J146:K146"/>
    <mergeCell ref="L146:M146"/>
    <mergeCell ref="A147:B147"/>
    <mergeCell ref="C147:G147"/>
    <mergeCell ref="H147:I147"/>
    <mergeCell ref="J147:K147"/>
    <mergeCell ref="L147:M147"/>
    <mergeCell ref="A148:B148"/>
    <mergeCell ref="C148:G148"/>
    <mergeCell ref="H148:I148"/>
    <mergeCell ref="J148:K148"/>
    <mergeCell ref="L148:M148"/>
    <mergeCell ref="A149:B149"/>
    <mergeCell ref="C149:G149"/>
    <mergeCell ref="H149:I149"/>
    <mergeCell ref="J149:K149"/>
    <mergeCell ref="L149:M149"/>
    <mergeCell ref="A150:B150"/>
    <mergeCell ref="C150:G150"/>
    <mergeCell ref="H150:I150"/>
    <mergeCell ref="J150:K150"/>
    <mergeCell ref="L150:M150"/>
    <mergeCell ref="A151:B151"/>
    <mergeCell ref="C151:G151"/>
    <mergeCell ref="H151:I151"/>
    <mergeCell ref="J151:K151"/>
    <mergeCell ref="L151:M151"/>
    <mergeCell ref="A152:B152"/>
    <mergeCell ref="C152:G152"/>
    <mergeCell ref="H152:I152"/>
    <mergeCell ref="J152:K152"/>
    <mergeCell ref="L152:M152"/>
    <mergeCell ref="A153:G153"/>
    <mergeCell ref="H153:I153"/>
    <mergeCell ref="J153:K153"/>
    <mergeCell ref="L153:M153"/>
    <mergeCell ref="A154:G154"/>
    <mergeCell ref="H154:I154"/>
    <mergeCell ref="J154:K154"/>
    <mergeCell ref="L154:M154"/>
    <mergeCell ref="A155:B155"/>
    <mergeCell ref="C155:G155"/>
    <mergeCell ref="H155:I155"/>
    <mergeCell ref="J155:K155"/>
    <mergeCell ref="L155:M155"/>
    <mergeCell ref="A156:B156"/>
    <mergeCell ref="C156:G156"/>
    <mergeCell ref="H156:I156"/>
    <mergeCell ref="J156:K156"/>
    <mergeCell ref="L156:M156"/>
    <mergeCell ref="A162:G162"/>
    <mergeCell ref="H162:I162"/>
    <mergeCell ref="J162:K162"/>
    <mergeCell ref="L162:M162"/>
    <mergeCell ref="A163:G163"/>
    <mergeCell ref="H163:I163"/>
    <mergeCell ref="J163:K163"/>
    <mergeCell ref="L163:M163"/>
    <mergeCell ref="A164:G164"/>
    <mergeCell ref="H164:I164"/>
    <mergeCell ref="J164:K164"/>
    <mergeCell ref="L164:M164"/>
    <mergeCell ref="A165:G165"/>
    <mergeCell ref="H165:I165"/>
    <mergeCell ref="J165:K165"/>
    <mergeCell ref="L165:M165"/>
    <mergeCell ref="A166:G166"/>
    <mergeCell ref="H166:I166"/>
    <mergeCell ref="J166:K166"/>
    <mergeCell ref="L166:M166"/>
    <mergeCell ref="A167:G167"/>
    <mergeCell ref="H167:I167"/>
    <mergeCell ref="J167:K167"/>
    <mergeCell ref="L167:M167"/>
    <mergeCell ref="A168:G168"/>
    <mergeCell ref="H168:I168"/>
    <mergeCell ref="J168:K168"/>
    <mergeCell ref="L168:M168"/>
    <mergeCell ref="A169:G169"/>
    <mergeCell ref="H169:I169"/>
    <mergeCell ref="J169:K169"/>
    <mergeCell ref="L169:M169"/>
    <mergeCell ref="A170:G170"/>
    <mergeCell ref="H170:I170"/>
    <mergeCell ref="J170:K170"/>
    <mergeCell ref="L170:M170"/>
    <mergeCell ref="A171:B171"/>
    <mergeCell ref="C171:G171"/>
    <mergeCell ref="H171:I171"/>
    <mergeCell ref="J171:K171"/>
    <mergeCell ref="L171:M171"/>
    <mergeCell ref="A172:B172"/>
    <mergeCell ref="C172:G172"/>
    <mergeCell ref="H172:I172"/>
    <mergeCell ref="J172:K172"/>
    <mergeCell ref="L172:M172"/>
    <mergeCell ref="A173:B173"/>
    <mergeCell ref="C173:G173"/>
    <mergeCell ref="H173:I173"/>
    <mergeCell ref="J173:K173"/>
    <mergeCell ref="L173:M173"/>
    <mergeCell ref="A174:G174"/>
    <mergeCell ref="H174:I174"/>
    <mergeCell ref="J174:K174"/>
    <mergeCell ref="L174:M174"/>
    <mergeCell ref="A175:G175"/>
    <mergeCell ref="H175:I175"/>
    <mergeCell ref="J175:K175"/>
    <mergeCell ref="L175:M175"/>
    <mergeCell ref="A176:B176"/>
    <mergeCell ref="C176:G176"/>
    <mergeCell ref="H176:I176"/>
    <mergeCell ref="J176:K176"/>
    <mergeCell ref="L176:M176"/>
    <mergeCell ref="A177:B177"/>
    <mergeCell ref="C177:G177"/>
    <mergeCell ref="H177:I177"/>
    <mergeCell ref="J177:K177"/>
    <mergeCell ref="L177:M177"/>
    <mergeCell ref="A178:B178"/>
    <mergeCell ref="C178:G178"/>
    <mergeCell ref="H178:I178"/>
    <mergeCell ref="J178:K178"/>
    <mergeCell ref="L178:M178"/>
    <mergeCell ref="A179:B179"/>
    <mergeCell ref="C179:G179"/>
    <mergeCell ref="H179:I179"/>
    <mergeCell ref="J179:K179"/>
    <mergeCell ref="L179:M179"/>
    <mergeCell ref="A180:B180"/>
    <mergeCell ref="C180:G180"/>
    <mergeCell ref="H180:I180"/>
    <mergeCell ref="J180:K180"/>
    <mergeCell ref="L180:M180"/>
    <mergeCell ref="A181:B181"/>
    <mergeCell ref="C181:G181"/>
    <mergeCell ref="H181:I181"/>
    <mergeCell ref="J181:K181"/>
    <mergeCell ref="L181:M181"/>
    <mergeCell ref="A182:B182"/>
    <mergeCell ref="C182:G182"/>
    <mergeCell ref="H182:I182"/>
    <mergeCell ref="J182:K182"/>
    <mergeCell ref="L182:M182"/>
    <mergeCell ref="A183:B183"/>
    <mergeCell ref="C183:G183"/>
    <mergeCell ref="H183:I183"/>
    <mergeCell ref="J183:K183"/>
    <mergeCell ref="L183:M183"/>
    <mergeCell ref="A184:B184"/>
    <mergeCell ref="C184:G184"/>
    <mergeCell ref="H184:I184"/>
    <mergeCell ref="J184:K184"/>
    <mergeCell ref="L184:M184"/>
    <mergeCell ref="A185:G185"/>
    <mergeCell ref="H185:I185"/>
    <mergeCell ref="J185:K185"/>
    <mergeCell ref="L185:M185"/>
    <mergeCell ref="A186:G186"/>
    <mergeCell ref="H186:I186"/>
    <mergeCell ref="J186:K186"/>
    <mergeCell ref="L186:M186"/>
    <mergeCell ref="A187:B187"/>
    <mergeCell ref="C187:G187"/>
    <mergeCell ref="H187:I187"/>
    <mergeCell ref="J187:K187"/>
    <mergeCell ref="L187:M187"/>
    <mergeCell ref="A188:B188"/>
    <mergeCell ref="C188:G188"/>
    <mergeCell ref="H188:I188"/>
    <mergeCell ref="J188:K188"/>
    <mergeCell ref="L188:M188"/>
    <mergeCell ref="A189:B189"/>
    <mergeCell ref="C189:G189"/>
    <mergeCell ref="H189:I189"/>
    <mergeCell ref="J189:K189"/>
    <mergeCell ref="L189:M189"/>
    <mergeCell ref="A190:B190"/>
    <mergeCell ref="C190:G190"/>
    <mergeCell ref="H190:I190"/>
    <mergeCell ref="J190:K190"/>
    <mergeCell ref="L190:M190"/>
    <mergeCell ref="A191:B191"/>
    <mergeCell ref="C191:G191"/>
    <mergeCell ref="H191:I191"/>
    <mergeCell ref="J191:K191"/>
    <mergeCell ref="L191:M191"/>
    <mergeCell ref="A192:G192"/>
    <mergeCell ref="H192:I192"/>
    <mergeCell ref="J192:K192"/>
    <mergeCell ref="L192:M192"/>
    <mergeCell ref="A193:G193"/>
    <mergeCell ref="H193:I193"/>
    <mergeCell ref="J193:K193"/>
    <mergeCell ref="L193:M193"/>
    <mergeCell ref="A194:B194"/>
    <mergeCell ref="C194:G194"/>
    <mergeCell ref="H194:I194"/>
    <mergeCell ref="J194:K194"/>
    <mergeCell ref="L194:M194"/>
    <mergeCell ref="A195:B195"/>
    <mergeCell ref="C195:G195"/>
    <mergeCell ref="H195:I195"/>
    <mergeCell ref="J195:K195"/>
    <mergeCell ref="L195:M195"/>
    <mergeCell ref="A196:B196"/>
    <mergeCell ref="C196:G196"/>
    <mergeCell ref="H196:I196"/>
    <mergeCell ref="J196:K196"/>
    <mergeCell ref="L196:M196"/>
    <mergeCell ref="A197:B197"/>
    <mergeCell ref="C197:G197"/>
    <mergeCell ref="H197:I197"/>
    <mergeCell ref="J197:K197"/>
    <mergeCell ref="L197:M197"/>
    <mergeCell ref="A198:G198"/>
    <mergeCell ref="H198:I198"/>
    <mergeCell ref="J198:K198"/>
    <mergeCell ref="L198:M198"/>
    <mergeCell ref="A199:B199"/>
    <mergeCell ref="C199:G199"/>
    <mergeCell ref="H199:I199"/>
    <mergeCell ref="J199:K199"/>
    <mergeCell ref="L199:M199"/>
    <mergeCell ref="A200:B200"/>
    <mergeCell ref="C200:G200"/>
    <mergeCell ref="H200:I200"/>
    <mergeCell ref="J200:K200"/>
    <mergeCell ref="L200:M200"/>
    <mergeCell ref="A201:B201"/>
    <mergeCell ref="C201:G201"/>
    <mergeCell ref="H201:I201"/>
    <mergeCell ref="J201:K201"/>
    <mergeCell ref="L201:M201"/>
    <mergeCell ref="A202:G202"/>
    <mergeCell ref="H202:I202"/>
    <mergeCell ref="J202:K202"/>
    <mergeCell ref="L202:M202"/>
    <mergeCell ref="A203:G203"/>
    <mergeCell ref="H203:I203"/>
    <mergeCell ref="J203:K203"/>
    <mergeCell ref="L203:M203"/>
    <mergeCell ref="A204:B204"/>
    <mergeCell ref="C204:G204"/>
    <mergeCell ref="H204:I204"/>
    <mergeCell ref="J204:K204"/>
    <mergeCell ref="L204:M204"/>
    <mergeCell ref="A205:B205"/>
    <mergeCell ref="C205:G205"/>
    <mergeCell ref="H205:I205"/>
    <mergeCell ref="J205:K205"/>
    <mergeCell ref="L205:M205"/>
    <mergeCell ref="A206:B206"/>
    <mergeCell ref="C206:G206"/>
    <mergeCell ref="H206:I206"/>
    <mergeCell ref="J206:K206"/>
    <mergeCell ref="L206:M206"/>
    <mergeCell ref="A207:B207"/>
    <mergeCell ref="C207:G207"/>
    <mergeCell ref="H207:I207"/>
    <mergeCell ref="J207:K207"/>
    <mergeCell ref="L207:M207"/>
    <mergeCell ref="A208:B208"/>
    <mergeCell ref="C208:G208"/>
    <mergeCell ref="H208:I208"/>
    <mergeCell ref="J208:K208"/>
    <mergeCell ref="L208:M208"/>
    <mergeCell ref="A209:B209"/>
    <mergeCell ref="C209:G209"/>
    <mergeCell ref="H209:I209"/>
    <mergeCell ref="J209:K209"/>
    <mergeCell ref="L209:M209"/>
    <mergeCell ref="A210:G210"/>
    <mergeCell ref="H210:I210"/>
    <mergeCell ref="J210:K210"/>
    <mergeCell ref="L210:M210"/>
    <mergeCell ref="A211:G211"/>
    <mergeCell ref="H211:I211"/>
    <mergeCell ref="J211:K211"/>
    <mergeCell ref="L211:M211"/>
    <mergeCell ref="A212:B212"/>
    <mergeCell ref="C212:G212"/>
    <mergeCell ref="H212:I212"/>
    <mergeCell ref="J212:K212"/>
    <mergeCell ref="L212:M212"/>
    <mergeCell ref="A213:B213"/>
    <mergeCell ref="C213:G213"/>
    <mergeCell ref="H213:I213"/>
    <mergeCell ref="J213:K213"/>
    <mergeCell ref="L213:M213"/>
    <mergeCell ref="A214:B214"/>
    <mergeCell ref="C214:G214"/>
    <mergeCell ref="H214:I214"/>
    <mergeCell ref="J214:K214"/>
    <mergeCell ref="L214:M214"/>
    <mergeCell ref="A215:B215"/>
    <mergeCell ref="C215:G215"/>
    <mergeCell ref="H215:I215"/>
    <mergeCell ref="J215:K215"/>
    <mergeCell ref="L215:M215"/>
    <mergeCell ref="A216:B216"/>
    <mergeCell ref="C216:G216"/>
    <mergeCell ref="H216:I216"/>
    <mergeCell ref="J216:K216"/>
    <mergeCell ref="L216:M216"/>
    <mergeCell ref="A217:B217"/>
    <mergeCell ref="C217:G217"/>
    <mergeCell ref="H217:I217"/>
    <mergeCell ref="J217:K217"/>
    <mergeCell ref="L217:M217"/>
    <mergeCell ref="A218:G218"/>
    <mergeCell ref="H218:I218"/>
    <mergeCell ref="J218:K218"/>
    <mergeCell ref="L218:M218"/>
    <mergeCell ref="A219:G219"/>
    <mergeCell ref="H219:I219"/>
    <mergeCell ref="J219:K219"/>
    <mergeCell ref="L219:M219"/>
    <mergeCell ref="A220:B220"/>
    <mergeCell ref="C220:G220"/>
    <mergeCell ref="H220:I220"/>
    <mergeCell ref="J220:K220"/>
    <mergeCell ref="L220:M220"/>
    <mergeCell ref="A221:G221"/>
    <mergeCell ref="H221:I221"/>
    <mergeCell ref="J221:K221"/>
    <mergeCell ref="L221:M221"/>
    <mergeCell ref="A222:G222"/>
    <mergeCell ref="H222:I222"/>
    <mergeCell ref="J222:K222"/>
    <mergeCell ref="L222:M222"/>
    <mergeCell ref="A223:B223"/>
    <mergeCell ref="C223:G223"/>
    <mergeCell ref="H223:I223"/>
    <mergeCell ref="J223:K223"/>
    <mergeCell ref="L223:M223"/>
    <mergeCell ref="A224:B224"/>
    <mergeCell ref="C224:G224"/>
    <mergeCell ref="H224:I224"/>
    <mergeCell ref="J224:K224"/>
    <mergeCell ref="L224:M224"/>
    <mergeCell ref="A225:B225"/>
    <mergeCell ref="C225:G225"/>
    <mergeCell ref="H225:I225"/>
    <mergeCell ref="J225:K225"/>
    <mergeCell ref="L225:M225"/>
    <mergeCell ref="A226:B226"/>
    <mergeCell ref="C226:G226"/>
    <mergeCell ref="H226:I226"/>
    <mergeCell ref="J226:K226"/>
    <mergeCell ref="L226:M226"/>
    <mergeCell ref="A227:B227"/>
    <mergeCell ref="C227:G227"/>
    <mergeCell ref="H227:I227"/>
    <mergeCell ref="J227:K227"/>
    <mergeCell ref="L227:M227"/>
    <mergeCell ref="A228:B228"/>
    <mergeCell ref="C228:G228"/>
    <mergeCell ref="H228:I228"/>
    <mergeCell ref="J228:K228"/>
    <mergeCell ref="L228:M228"/>
    <mergeCell ref="A229:G229"/>
    <mergeCell ref="H229:I229"/>
    <mergeCell ref="J229:K229"/>
    <mergeCell ref="L229:M229"/>
    <mergeCell ref="A230:G230"/>
    <mergeCell ref="H230:I230"/>
    <mergeCell ref="J230:K230"/>
    <mergeCell ref="L230:M230"/>
    <mergeCell ref="A231:B231"/>
    <mergeCell ref="C231:G231"/>
    <mergeCell ref="H231:I231"/>
    <mergeCell ref="J231:K231"/>
    <mergeCell ref="L231:M231"/>
    <mergeCell ref="A232:B232"/>
    <mergeCell ref="C232:G232"/>
    <mergeCell ref="H232:I232"/>
    <mergeCell ref="J232:K232"/>
    <mergeCell ref="L232:M232"/>
    <mergeCell ref="A233:G233"/>
    <mergeCell ref="H233:I233"/>
    <mergeCell ref="J233:K233"/>
    <mergeCell ref="L233:M233"/>
    <mergeCell ref="A234:B234"/>
    <mergeCell ref="C234:G234"/>
    <mergeCell ref="H234:I234"/>
    <mergeCell ref="J234:K234"/>
    <mergeCell ref="L234:M234"/>
    <mergeCell ref="A235:B235"/>
    <mergeCell ref="C235:G235"/>
    <mergeCell ref="H235:I235"/>
    <mergeCell ref="J235:K235"/>
    <mergeCell ref="L235:M235"/>
    <mergeCell ref="A236:B236"/>
    <mergeCell ref="C236:G236"/>
    <mergeCell ref="H236:I236"/>
    <mergeCell ref="J236:K236"/>
    <mergeCell ref="L236:M236"/>
    <mergeCell ref="A237:B237"/>
    <mergeCell ref="C237:G237"/>
    <mergeCell ref="H237:I237"/>
    <mergeCell ref="J237:K237"/>
    <mergeCell ref="L237:M237"/>
    <mergeCell ref="A238:B238"/>
    <mergeCell ref="C238:G238"/>
    <mergeCell ref="H238:I238"/>
    <mergeCell ref="J238:K238"/>
    <mergeCell ref="L238:M238"/>
    <mergeCell ref="A157:F161"/>
    <mergeCell ref="H157:M161"/>
  </mergeCells>
  <pageMargins left="0.7" right="0.7" top="0.75" bottom="0.75" header="0.3" footer="0.3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dcterms:created xsi:type="dcterms:W3CDTF">2022-08-12T12:51:00Z</dcterms:created>
  <cp:lastPrinted>2025-03-31T06:33:00Z</cp:lastPrinted>
  <dcterms:modified xsi:type="dcterms:W3CDTF">2025-03-31T10:40:57Z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  <property fmtid="{D5CDD505-2E9C-101B-9397-08002B2CF9AE}" pid="3" name="ICV">
    <vt:lpwstr>19CA2F42CA6D443DA8E1EDCD05D99FA8_12</vt:lpwstr>
  </property>
  <property fmtid="{D5CDD505-2E9C-101B-9397-08002B2CF9AE}" pid="4" name="KSOProductBuildVer">
    <vt:lpwstr>1033-12.2.0.20326</vt:lpwstr>
  </property>
</Properties>
</file>