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8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7" r:id="rId7"/>
  </sheets>
  <definedNames>
    <definedName name="_xlnm._FilterDatabase" localSheetId="2" hidden="1">'Rashodi prema izvorima finan'!$B$7:$G$37</definedName>
    <definedName name="_xlnm.Print_Area" localSheetId="1">' Račun prihoda i rashoda'!$B$1:$G$75</definedName>
    <definedName name="_xlnm.Print_Area" localSheetId="0">SAŽETAK!$B$1:$K$27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<sst xmlns="http://schemas.openxmlformats.org/spreadsheetml/2006/main" count="820" uniqueCount="259">
  <si>
    <t>POLUGODIŠNJI IZVJEŠTAJ O IZVRŠENJU FINANCIJSKOG PLANA DJEČJEG VRTIĆA PAHULJICA ZA 2025. GODINU</t>
  </si>
  <si>
    <t>I. OPĆI DIO</t>
  </si>
  <si>
    <t>SAŽETAK  RAČUNA PRIHODA I RASHODA I RAČUNA FINANCIRANJA</t>
  </si>
  <si>
    <t>SAŽETAK RAČUNA PRIHODA I RASHODA</t>
  </si>
  <si>
    <t>BROJČANA OZNAKA I NAZIV</t>
  </si>
  <si>
    <t>IZVRŠENJE 
2024.</t>
  </si>
  <si>
    <t>IZVORNI PLAN 2025.</t>
  </si>
  <si>
    <t>IZVRŠENJE 
2025.</t>
  </si>
  <si>
    <t>INDEKS</t>
  </si>
  <si>
    <t>INDEKS**</t>
  </si>
  <si>
    <t>5=4/1*100</t>
  </si>
  <si>
    <t>6=4/3*100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</si>
  <si>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</si>
  <si>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</si>
  <si>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</si>
  <si>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</si>
  <si>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</si>
  <si>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</si>
  <si>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</si>
  <si>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</si>
  <si>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OSTVARENJE/IZVRŠENJE 
N-1.</t>
  </si>
  <si>
    <t>IZVORNI PLAN  N.*</t>
  </si>
  <si>
    <t xml:space="preserve">OSTVARENJE/IZVRŠENJE 
N. </t>
  </si>
  <si>
    <t>6=5/2*100</t>
  </si>
  <si>
    <t>7=5/4*100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</si>
  <si>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</si>
  <si>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</si>
  <si>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</si>
  <si>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</si>
  <si>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</si>
  <si>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</si>
  <si>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</si>
  <si>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</si>
  <si>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</si>
  <si>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</si>
  <si>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</si>
  <si>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</si>
  <si>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r>
      <rPr>
        <b/>
        <sz val="11"/>
        <color rgb="FF000000"/>
        <rFont val="Arial"/>
        <charset val="238"/>
      </rPr>
      <t xml:space="preserve">POLUGODIŠNJI IZVJEŠTAJ O IZVRŠENJU FINANCIJSKOG PLANA DJEČJEG VRTIĆA PAHULJICA </t>
    </r>
    <r>
      <rPr>
        <b/>
        <sz val="14"/>
        <color rgb="FF000000"/>
        <rFont val="Arial"/>
        <charset val="238"/>
      </rPr>
      <t>ZA 2025. GODINU</t>
    </r>
  </si>
  <si>
    <t xml:space="preserve"> RAČUN PRIHODA I RASHODA </t>
  </si>
  <si>
    <t xml:space="preserve">IZVJEŠTAJ O PRIHODIMA I RASHODIMA PREMA EKONOMSKOJ KLASIFIKACIJI </t>
  </si>
  <si>
    <t>Račun</t>
  </si>
  <si>
    <t>Opis</t>
  </si>
  <si>
    <t>Izvršenje 2024. (€)</t>
  </si>
  <si>
    <t>Izvorni plan
2025. (€)</t>
  </si>
  <si>
    <t>Izvršenje
2025. (€)</t>
  </si>
  <si>
    <t>Index
2024./2023.</t>
  </si>
  <si>
    <t>A. RAČUN PRIHODA</t>
  </si>
  <si>
    <t>6</t>
  </si>
  <si>
    <t>Prihodi poslovanja</t>
  </si>
  <si>
    <t>prihodi od poreza</t>
  </si>
  <si>
    <t>63</t>
  </si>
  <si>
    <t>Pomoći iz inozemstva i od subjekata unutar općeg proračuna</t>
  </si>
  <si>
    <t>6321</t>
  </si>
  <si>
    <t>Tekuće pomoći od međunarodnih organizacija</t>
  </si>
  <si>
    <t>-</t>
  </si>
  <si>
    <t>6331</t>
  </si>
  <si>
    <t>Tekuće pomoći proračunu iz drugih proračuna</t>
  </si>
  <si>
    <t>6361</t>
  </si>
  <si>
    <t>Tekuće pomoći proračunskim korisnicima iz proračuna koji im nije nadležan</t>
  </si>
  <si>
    <t>Tekući prijenos između proračunskih korisnika istog proračuna temeljem EU sredstava</t>
  </si>
  <si>
    <t>64</t>
  </si>
  <si>
    <t>Prihodi od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</si>
  <si>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</si>
  <si>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</si>
  <si>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</si>
  <si>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</si>
  <si>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6514</t>
  </si>
  <si>
    <t>Ostale pristojbe i naknade</t>
  </si>
  <si>
    <t>6526</t>
  </si>
  <si>
    <t>Ostali nespomenuti prihodi</t>
  </si>
  <si>
    <t>Donacije</t>
  </si>
  <si>
    <t>Donacije od fizičkih osoba</t>
  </si>
  <si>
    <t>Prihodi iz nadležnog proračuna</t>
  </si>
  <si>
    <t>Prihodi iz nadležnog proračuna za financiranje rashoda poslovanja</t>
  </si>
  <si>
    <t>68</t>
  </si>
  <si>
    <t>Kazne, upravne mjere i ostali prihodi</t>
  </si>
  <si>
    <t>6831</t>
  </si>
  <si>
    <t>Ostali prihodi</t>
  </si>
  <si>
    <t>Izvršenje
2024. (€)</t>
  </si>
  <si>
    <t>Rashodi poslovanja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</si>
  <si>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</si>
  <si>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</si>
  <si>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</si>
  <si>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</si>
  <si>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</si>
  <si>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</si>
  <si>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</si>
  <si>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</si>
  <si>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3132</t>
  </si>
  <si>
    <t>Doprinosi za obvezno zdravstveno osiguranje</t>
  </si>
  <si>
    <t>32</t>
  </si>
  <si>
    <t>Materijalni rashodi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</si>
  <si>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</si>
  <si>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</si>
  <si>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</si>
  <si>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</si>
  <si>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</si>
  <si>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</si>
  <si>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</si>
  <si>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</si>
  <si>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</si>
  <si>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</si>
  <si>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</si>
  <si>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</si>
  <si>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</si>
  <si>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</si>
  <si>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</si>
  <si>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</si>
  <si>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</si>
  <si>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</si>
  <si>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</si>
  <si>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</si>
  <si>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</si>
  <si>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</si>
  <si>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</si>
  <si>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</si>
  <si>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</si>
  <si>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</si>
  <si>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</si>
  <si>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</si>
  <si>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</si>
  <si>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</si>
  <si>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</si>
  <si>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</si>
  <si>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</si>
  <si>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</si>
  <si>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</si>
  <si>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</si>
  <si>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</si>
  <si>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</si>
  <si>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</si>
  <si>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</si>
  <si>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</si>
  <si>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</si>
  <si>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</si>
  <si>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</si>
  <si>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</si>
  <si>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</si>
  <si>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</si>
  <si>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</si>
  <si>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</si>
  <si>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</si>
  <si>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3431</t>
  </si>
  <si>
    <t>Bankarske usluge i usluge platnog prometa</t>
  </si>
  <si>
    <t>37</t>
  </si>
  <si>
    <t>Naknade građanima i kućanstvima na temelju osiguranja i druge naknade</t>
  </si>
  <si>
    <t>3721</t>
  </si>
  <si>
    <t>Naknade građanima i kućanstvima u novcu</t>
  </si>
  <si>
    <t>4</t>
  </si>
  <si>
    <t>Rashodi za nabavu nefinancijske imovine</t>
  </si>
  <si>
    <t>41</t>
  </si>
  <si>
    <t>Rashodi za nabavu neproizvedene dugotrajne imovine</t>
  </si>
  <si>
    <t>4123</t>
  </si>
  <si>
    <t>Licence</t>
  </si>
  <si>
    <t>4124</t>
  </si>
  <si>
    <t>Ostala prava</t>
  </si>
  <si>
    <t>42</t>
  </si>
  <si>
    <t>Rashodi za nabavu proizvedene dugotrajne imovine</t>
  </si>
  <si>
    <t>4221</t>
  </si>
  <si>
    <t>Uredska oprema i namještaj</t>
  </si>
  <si>
    <t>4225</t>
  </si>
  <si>
    <t>Instrumenti, uređaji i strojevi</t>
  </si>
  <si>
    <t>Rashodi za dodatna ulaganja na građevinskim objektima</t>
  </si>
  <si>
    <t xml:space="preserve">IZVJEŠTAJ O PRIHODIMA I RASHODIMA PREMA IZVORIMA FINANCIRANJA </t>
  </si>
  <si>
    <t>5=4/2*100</t>
  </si>
  <si>
    <t xml:space="preserve">UKUPNO PRIHODI </t>
  </si>
  <si>
    <t>Izvor  1. Opći prihodi i primici</t>
  </si>
  <si>
    <t>Izvor  1.1. Prihodi od poreza</t>
  </si>
  <si>
    <t>Izvor  1.2. Ostali opći prihodi</t>
  </si>
  <si>
    <t>Izvor  3. Vlastiti prihodi</t>
  </si>
  <si>
    <t>Izvor  3.4. Vlastiti prihodi Vrtić Pahuljica</t>
  </si>
  <si>
    <t>Izvor  4. Prihodi za posebne namjene</t>
  </si>
  <si>
    <t>Izvor  4.7. Prihodi za posebne namjene PK</t>
  </si>
  <si>
    <t>Izvor  5. Pomoći</t>
  </si>
  <si>
    <t>Izvor  5.2. Tekuće pomoći (školstvo, vatrogastvo)</t>
  </si>
  <si>
    <t>Izvor  5.3. Tekuće pomoći</t>
  </si>
  <si>
    <t>Izvor  5.6.  Prijenos sredstva EU</t>
  </si>
  <si>
    <t>Izvor  5.7. Tekuće pomoći PK</t>
  </si>
  <si>
    <t>Izvor  6. Donacije</t>
  </si>
  <si>
    <t xml:space="preserve"> SVEUKUPNO RASHODI / IZDACI</t>
  </si>
  <si>
    <t>IZVJEŠTAJ O RASHODIMA PREMA FUNKCIJSKOJ KLASIFIKACIJI</t>
  </si>
  <si>
    <t xml:space="preserve">IZVRŠENJE 
2024. </t>
  </si>
  <si>
    <t>7=5/3*100</t>
  </si>
  <si>
    <t>UKUPNI RASHODI</t>
  </si>
  <si>
    <t>09 Obrazovanje</t>
  </si>
  <si>
    <t>091 Predškolsko i osnovno obrazovanje</t>
  </si>
  <si>
    <t>0911 Predškolsko obrazovanje</t>
  </si>
  <si>
    <t xml:space="preserve"> RAČUN FINANCIRANJA</t>
  </si>
  <si>
    <t xml:space="preserve">IZVJEŠTAJ RAČUNA FINANCIRANJA PREMA EKONOMSKOJ KLASIFIKACIJI </t>
  </si>
  <si>
    <t xml:space="preserve">IZVRŠENJE 
N. 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</si>
  <si>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</si>
  <si>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</si>
  <si>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</si>
  <si>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</si>
  <si>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</si>
  <si>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</si>
  <si>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</si>
  <si>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</si>
  <si>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</si>
  <si>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</si>
  <si>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 xml:space="preserve">OSTVARENJE/IZVRŠENJE 
N-1. </t>
  </si>
  <si>
    <t>IZVORNI PLAN ILI REBALANS N.*</t>
  </si>
  <si>
    <t>UKUPNO PRIMICI</t>
  </si>
  <si>
    <t>1 Opći prihodi i primici</t>
  </si>
  <si>
    <t>11 Opći prihodi i primici</t>
  </si>
  <si>
    <t>12 Sredstva učešća za pomoći</t>
  </si>
  <si>
    <t>2 Doprinosi</t>
  </si>
  <si>
    <t>21 Doprinosi za mirovinsko osiguranje</t>
  </si>
  <si>
    <t>3 Vlastiti prihodi</t>
  </si>
  <si>
    <t>31 Vlastiti prihodi</t>
  </si>
  <si>
    <t>…</t>
  </si>
  <si>
    <t xml:space="preserve">UKUPNO IZDACI </t>
  </si>
  <si>
    <t>POLUGODIŠNJE IZVRŠENJE FINANCIJSKOG PLANA DJEČJEG VRTIĆA PAHULJICA ZA 2025. GODINU</t>
  </si>
  <si>
    <t>IZVJEŠTAJ PO PROGRAMSKOJ KLASIFIKACIJI</t>
  </si>
  <si>
    <t>II. POSEBNI DIO</t>
  </si>
  <si>
    <t/>
  </si>
  <si>
    <t>Organizacijska klasifikacija</t>
  </si>
  <si>
    <t>Izvori</t>
  </si>
  <si>
    <t>Projekt/Aktivnost</t>
  </si>
  <si>
    <t>VRSTA RASHODA I IZDATAKA</t>
  </si>
  <si>
    <t>Izvorni plan 2025</t>
  </si>
  <si>
    <t>Izvršenje 2025</t>
  </si>
  <si>
    <t>Indeks 2/1</t>
  </si>
  <si>
    <t>1</t>
  </si>
  <si>
    <t>2</t>
  </si>
  <si>
    <t>3</t>
  </si>
  <si>
    <t>PROR. KORISNIK 26678 Dječji vrtić Pahuljica</t>
  </si>
  <si>
    <t>Izvor 1. Opći prihodi i primici</t>
  </si>
  <si>
    <t>Izvor 3. Vlastiti prihodi</t>
  </si>
  <si>
    <t>Izvor 4. Prihodi za posebne namjene</t>
  </si>
  <si>
    <t>Izvor 5. Pomoći</t>
  </si>
  <si>
    <t>Izvor 6. Donacije</t>
  </si>
  <si>
    <t>G01</t>
  </si>
  <si>
    <t>Glavni program: NOVI GLAVNI PROGRAM</t>
  </si>
  <si>
    <t>4003</t>
  </si>
  <si>
    <t>Program: PREDŠKOLSKI ODGOJ I OBRAZOVANJE</t>
  </si>
  <si>
    <t>A400301</t>
  </si>
  <si>
    <t>Aktivnost: Opremanje dječjeg vrtića</t>
  </si>
  <si>
    <t>45</t>
  </si>
  <si>
    <t>Rashodi za dodatna ulaganja na nefinancijskoj imovini</t>
  </si>
  <si>
    <t>4511</t>
  </si>
  <si>
    <t>Dodatna ulaganja na građevinskim objektima</t>
  </si>
  <si>
    <t>A400302</t>
  </si>
  <si>
    <t>Aktivnost: Redovni rashodi primarnog programa Gospić</t>
  </si>
  <si>
    <t>Usluge tekućeg i investicijskog  održavanja</t>
  </si>
  <si>
    <t>Sitni inventar i autogume</t>
  </si>
  <si>
    <t>Usluge telefona, interneta, pošte i prijevoza</t>
  </si>
  <si>
    <t>4227</t>
  </si>
  <si>
    <t>Uređaji, strojevi i oprema za ostale namjene</t>
  </si>
  <si>
    <t>Instrumenti i uređaji</t>
  </si>
  <si>
    <t>A400303</t>
  </si>
  <si>
    <t>Aktivnost: Predškola</t>
  </si>
  <si>
    <t>A400304</t>
  </si>
  <si>
    <t>Aktivnost: Primarni program Perušić</t>
  </si>
  <si>
    <t>Izvor 4. 7. Prihodi za posebne namjene</t>
  </si>
  <si>
    <t>Izvor 5. 7 Pomoći</t>
  </si>
  <si>
    <t>A400305</t>
  </si>
  <si>
    <t>Aktivnost: Primarni program Karlobag</t>
  </si>
  <si>
    <t>Izvor 5.7  Pomoći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</si>
</sst>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##\%"/>
    <numFmt numFmtId="179" formatCode="#,##0.00\ _k_n"/>
  </numFmts>
  <fonts count="51">
    <font>
      <sz val="11"/>
      <color theme="1"/>
      <name val="Calibri"/>
      <charset val="238"/>
      <scheme val="minor"/>
    </font>
    <font>
      <b/>
      <sz val="14"/>
      <name val="Calibri"/>
      <charset val="134"/>
    </font>
    <font>
      <b/>
      <sz val="11"/>
      <color rgb="FF000000"/>
      <name val="Calibri"/>
      <charset val="134"/>
      <scheme val="minor"/>
    </font>
    <font>
      <sz val="11"/>
      <color indexed="8"/>
      <name val="Calibri"/>
      <charset val="134"/>
      <scheme val="minor"/>
    </font>
    <font>
      <b/>
      <sz val="11"/>
      <name val="Calibri"/>
      <charset val="134"/>
    </font>
    <font>
      <sz val="11"/>
      <name val="Calibri"/>
      <charset val="134"/>
      <scheme val="minor"/>
    </font>
    <font>
      <b/>
      <sz val="11"/>
      <color indexed="63"/>
      <name val="Calibri"/>
      <charset val="134"/>
    </font>
    <font>
      <b/>
      <sz val="14"/>
      <color indexed="8"/>
      <name val="Arial"/>
      <charset val="238"/>
    </font>
    <font>
      <sz val="10"/>
      <color indexed="8"/>
      <name val="Arial"/>
      <charset val="238"/>
    </font>
    <font>
      <b/>
      <sz val="12"/>
      <color indexed="8"/>
      <name val="Arial"/>
      <charset val="238"/>
    </font>
    <font>
      <b/>
      <sz val="10"/>
      <color indexed="8"/>
      <name val="Arial"/>
      <charset val="238"/>
    </font>
    <font>
      <b/>
      <sz val="10"/>
      <name val="Arial"/>
      <charset val="238"/>
    </font>
    <font>
      <i/>
      <sz val="10"/>
      <name val="Arial"/>
      <charset val="238"/>
    </font>
    <font>
      <sz val="10"/>
      <name val="Arial"/>
      <charset val="238"/>
    </font>
    <font>
      <b/>
      <sz val="11"/>
      <color theme="1"/>
      <name val="Calibri"/>
      <charset val="238"/>
      <scheme val="minor"/>
    </font>
    <font>
      <b/>
      <sz val="8"/>
      <color indexed="8"/>
      <name val="Arial"/>
      <charset val="238"/>
    </font>
    <font>
      <b/>
      <sz val="10"/>
      <color theme="1"/>
      <name val="Calibri"/>
      <charset val="238"/>
      <scheme val="minor"/>
    </font>
    <font>
      <b/>
      <sz val="11"/>
      <name val="Times New Roman"/>
      <charset val="134"/>
    </font>
    <font>
      <sz val="10"/>
      <name val="Arial"/>
      <charset val="134"/>
    </font>
    <font>
      <b/>
      <sz val="10"/>
      <color indexed="8"/>
      <name val="Arial"/>
      <charset val="134"/>
    </font>
    <font>
      <b/>
      <sz val="11"/>
      <name val="Calibri"/>
      <charset val="238"/>
      <scheme val="minor"/>
    </font>
    <font>
      <b/>
      <sz val="10"/>
      <name val="Arial"/>
      <charset val="134"/>
    </font>
    <font>
      <b/>
      <sz val="11"/>
      <color rgb="FF000000"/>
      <name val="Arial"/>
      <charset val="238"/>
    </font>
    <font>
      <b/>
      <sz val="12"/>
      <color theme="1"/>
      <name val="Arial"/>
      <charset val="238"/>
    </font>
    <font>
      <b/>
      <sz val="10"/>
      <color indexed="9"/>
      <name val="Arial"/>
      <charset val="134"/>
    </font>
    <font>
      <sz val="12"/>
      <name val="Arial"/>
      <charset val="238"/>
    </font>
    <font>
      <sz val="11"/>
      <color theme="1"/>
      <name val="Times New Roman"/>
      <charset val="134"/>
    </font>
    <font>
      <sz val="12"/>
      <color indexed="8"/>
      <name val="Arial"/>
      <charset val="238"/>
    </font>
    <font>
      <sz val="12"/>
      <color theme="1"/>
      <name val="Calibri"/>
      <charset val="238"/>
      <scheme val="minor"/>
    </font>
    <font>
      <b/>
      <sz val="10"/>
      <color rgb="FFFF0000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4"/>
      <color rgb="FF000000"/>
      <name val="Arial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10" borderId="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1" borderId="12" applyNumberFormat="0" applyAlignment="0" applyProtection="0">
      <alignment vertical="center"/>
    </xf>
    <xf numFmtId="0" fontId="40" fillId="12" borderId="13" applyNumberFormat="0" applyAlignment="0" applyProtection="0">
      <alignment vertical="center"/>
    </xf>
    <xf numFmtId="0" fontId="41" fillId="12" borderId="12" applyNumberFormat="0" applyAlignment="0" applyProtection="0">
      <alignment vertical="center"/>
    </xf>
    <xf numFmtId="0" fontId="42" fillId="13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8" fillId="0" borderId="0"/>
  </cellStyleXfs>
  <cellXfs count="179">
    <xf numFmtId="0" fontId="0" fillId="0" borderId="0" xfId="0"/>
    <xf numFmtId="0" fontId="0" fillId="0" borderId="1" xfId="0" applyBorder="1"/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2" borderId="0" xfId="0" applyNumberFormat="1" applyFont="1" applyFill="1" applyBorder="1" applyAlignment="1">
      <alignment horizontal="left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6" fillId="2" borderId="0" xfId="0" applyNumberFormat="1" applyFont="1" applyFill="1" applyBorder="1" applyAlignment="1">
      <alignment horizontal="left"/>
    </xf>
    <xf numFmtId="0" fontId="4" fillId="3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4" fontId="4" fillId="2" borderId="0" xfId="0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right"/>
    </xf>
    <xf numFmtId="4" fontId="4" fillId="3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178" fontId="4" fillId="2" borderId="0" xfId="0" applyNumberFormat="1" applyFont="1" applyFill="1" applyBorder="1" applyAlignment="1">
      <alignment horizontal="right"/>
    </xf>
    <xf numFmtId="178" fontId="6" fillId="2" borderId="0" xfId="0" applyNumberFormat="1" applyFont="1" applyFill="1" applyBorder="1" applyAlignment="1">
      <alignment horizontal="right"/>
    </xf>
    <xf numFmtId="178" fontId="4" fillId="3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left" vertical="center" wrapText="1" indent="1"/>
    </xf>
    <xf numFmtId="0" fontId="12" fillId="4" borderId="1" xfId="0" applyFont="1" applyFill="1" applyBorder="1" applyAlignment="1">
      <alignment horizontal="left" vertical="center" indent="1"/>
    </xf>
    <xf numFmtId="0" fontId="13" fillId="4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top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6" fillId="0" borderId="0" xfId="0" applyFont="1" applyAlignment="1">
      <alignment vertical="top" wrapText="1"/>
    </xf>
    <xf numFmtId="179" fontId="14" fillId="0" borderId="1" xfId="0" applyNumberFormat="1" applyFont="1" applyBorder="1"/>
    <xf numFmtId="3" fontId="10" fillId="4" borderId="1" xfId="0" applyNumberFormat="1" applyFont="1" applyFill="1" applyBorder="1" applyAlignment="1">
      <alignment horizontal="right"/>
    </xf>
    <xf numFmtId="4" fontId="17" fillId="4" borderId="1" xfId="0" applyNumberFormat="1" applyFont="1" applyFill="1" applyBorder="1" applyAlignment="1">
      <alignment vertical="center" wrapText="1"/>
    </xf>
    <xf numFmtId="10" fontId="18" fillId="0" borderId="1" xfId="3" applyNumberFormat="1" applyFont="1" applyBorder="1" applyAlignment="1"/>
    <xf numFmtId="176" fontId="13" fillId="0" borderId="1" xfId="1" applyFont="1" applyBorder="1" applyAlignment="1"/>
    <xf numFmtId="0" fontId="7" fillId="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76" fontId="14" fillId="0" borderId="1" xfId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0" fontId="19" fillId="6" borderId="1" xfId="0" applyFont="1" applyFill="1" applyBorder="1"/>
    <xf numFmtId="179" fontId="14" fillId="7" borderId="1" xfId="0" applyNumberFormat="1" applyFont="1" applyFill="1" applyBorder="1"/>
    <xf numFmtId="4" fontId="0" fillId="6" borderId="1" xfId="0" applyNumberFormat="1" applyFill="1" applyBorder="1"/>
    <xf numFmtId="4" fontId="19" fillId="6" borderId="1" xfId="0" applyNumberFormat="1" applyFont="1" applyFill="1" applyBorder="1"/>
    <xf numFmtId="176" fontId="20" fillId="6" borderId="1" xfId="1" applyFont="1" applyFill="1" applyBorder="1" applyAlignment="1">
      <alignment horizontal="right"/>
    </xf>
    <xf numFmtId="10" fontId="21" fillId="6" borderId="1" xfId="3" applyNumberFormat="1" applyFont="1" applyFill="1" applyBorder="1" applyAlignment="1">
      <alignment horizontal="right"/>
    </xf>
    <xf numFmtId="0" fontId="19" fillId="0" borderId="1" xfId="0" applyFont="1" applyBorder="1"/>
    <xf numFmtId="179" fontId="0" fillId="0" borderId="1" xfId="0" applyNumberFormat="1" applyFont="1" applyBorder="1"/>
    <xf numFmtId="4" fontId="10" fillId="0" borderId="1" xfId="0" applyNumberFormat="1" applyFont="1" applyBorder="1"/>
    <xf numFmtId="4" fontId="19" fillId="0" borderId="1" xfId="0" applyNumberFormat="1" applyFont="1" applyBorder="1"/>
    <xf numFmtId="10" fontId="19" fillId="0" borderId="1" xfId="3" applyNumberFormat="1" applyFont="1" applyFill="1" applyBorder="1" applyAlignment="1">
      <alignment horizontal="right"/>
    </xf>
    <xf numFmtId="179" fontId="0" fillId="0" borderId="1" xfId="0" applyNumberFormat="1" applyBorder="1"/>
    <xf numFmtId="179" fontId="0" fillId="7" borderId="1" xfId="0" applyNumberFormat="1" applyFill="1" applyBorder="1"/>
    <xf numFmtId="4" fontId="10" fillId="6" borderId="1" xfId="0" applyNumberFormat="1" applyFont="1" applyFill="1" applyBorder="1"/>
    <xf numFmtId="176" fontId="14" fillId="6" borderId="1" xfId="1" applyFont="1" applyFill="1" applyBorder="1" applyAlignment="1">
      <alignment horizontal="right"/>
    </xf>
    <xf numFmtId="10" fontId="19" fillId="6" borderId="1" xfId="3" applyNumberFormat="1" applyFont="1" applyFill="1" applyBorder="1" applyAlignment="1">
      <alignment horizontal="right"/>
    </xf>
    <xf numFmtId="4" fontId="0" fillId="0" borderId="0" xfId="0" applyNumberFormat="1"/>
    <xf numFmtId="4" fontId="8" fillId="6" borderId="1" xfId="0" applyNumberFormat="1" applyFont="1" applyFill="1" applyBorder="1"/>
    <xf numFmtId="0" fontId="21" fillId="2" borderId="1" xfId="0" applyFont="1" applyFill="1" applyBorder="1"/>
    <xf numFmtId="179" fontId="14" fillId="2" borderId="1" xfId="0" applyNumberFormat="1" applyFont="1" applyFill="1" applyBorder="1"/>
    <xf numFmtId="4" fontId="17" fillId="2" borderId="1" xfId="0" applyNumberFormat="1" applyFont="1" applyFill="1" applyBorder="1" applyAlignment="1">
      <alignment vertical="center" wrapText="1"/>
    </xf>
    <xf numFmtId="176" fontId="14" fillId="2" borderId="1" xfId="1" applyFont="1" applyFill="1" applyBorder="1" applyAlignment="1">
      <alignment horizontal="right"/>
    </xf>
    <xf numFmtId="10" fontId="19" fillId="2" borderId="1" xfId="3" applyNumberFormat="1" applyFont="1" applyFill="1" applyBorder="1" applyAlignment="1">
      <alignment horizontal="right"/>
    </xf>
    <xf numFmtId="0" fontId="19" fillId="7" borderId="1" xfId="0" applyFont="1" applyFill="1" applyBorder="1"/>
    <xf numFmtId="4" fontId="8" fillId="7" borderId="1" xfId="0" applyNumberFormat="1" applyFont="1" applyFill="1" applyBorder="1"/>
    <xf numFmtId="4" fontId="19" fillId="7" borderId="1" xfId="0" applyNumberFormat="1" applyFont="1" applyFill="1" applyBorder="1"/>
    <xf numFmtId="0" fontId="0" fillId="7" borderId="0" xfId="0" applyFill="1"/>
    <xf numFmtId="0" fontId="22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21" fillId="8" borderId="6" xfId="0" applyFont="1" applyFill="1" applyBorder="1" applyAlignment="1">
      <alignment horizontal="center" wrapText="1"/>
    </xf>
    <xf numFmtId="0" fontId="21" fillId="8" borderId="5" xfId="0" applyFont="1" applyFill="1" applyBorder="1" applyAlignment="1">
      <alignment horizontal="center" wrapText="1"/>
    </xf>
    <xf numFmtId="0" fontId="21" fillId="0" borderId="2" xfId="0" applyFont="1" applyBorder="1"/>
    <xf numFmtId="0" fontId="21" fillId="0" borderId="3" xfId="0" applyFont="1" applyBorder="1"/>
    <xf numFmtId="0" fontId="21" fillId="0" borderId="2" xfId="0" applyFont="1" applyBorder="1" applyAlignment="1">
      <alignment wrapText="1"/>
    </xf>
    <xf numFmtId="0" fontId="21" fillId="0" borderId="3" xfId="0" applyFont="1" applyBorder="1" applyAlignment="1">
      <alignment wrapText="1"/>
    </xf>
    <xf numFmtId="4" fontId="21" fillId="0" borderId="3" xfId="0" applyNumberFormat="1" applyFont="1" applyFill="1" applyBorder="1" applyAlignment="1"/>
    <xf numFmtId="3" fontId="23" fillId="4" borderId="1" xfId="0" applyNumberFormat="1" applyFont="1" applyFill="1" applyBorder="1" applyAlignment="1">
      <alignment horizontal="right"/>
    </xf>
    <xf numFmtId="4" fontId="21" fillId="0" borderId="3" xfId="0" applyNumberFormat="1" applyFont="1" applyBorder="1"/>
    <xf numFmtId="10" fontId="21" fillId="0" borderId="3" xfId="3" applyNumberFormat="1" applyFont="1" applyBorder="1" applyAlignment="1">
      <alignment wrapText="1"/>
    </xf>
    <xf numFmtId="0" fontId="21" fillId="0" borderId="2" xfId="0" applyFont="1" applyBorder="1" applyAlignment="1">
      <alignment horizontal="left" wrapText="1"/>
    </xf>
    <xf numFmtId="0" fontId="18" fillId="0" borderId="2" xfId="0" applyFont="1" applyBorder="1"/>
    <xf numFmtId="0" fontId="18" fillId="0" borderId="3" xfId="0" applyFont="1" applyBorder="1" applyAlignment="1">
      <alignment wrapText="1"/>
    </xf>
    <xf numFmtId="0" fontId="18" fillId="0" borderId="3" xfId="0" applyFont="1" applyFill="1" applyBorder="1" applyAlignment="1"/>
    <xf numFmtId="0" fontId="18" fillId="0" borderId="3" xfId="0" applyFont="1" applyBorder="1"/>
    <xf numFmtId="4" fontId="18" fillId="0" borderId="3" xfId="0" applyNumberFormat="1" applyFont="1" applyFill="1" applyBorder="1" applyAlignment="1"/>
    <xf numFmtId="4" fontId="18" fillId="0" borderId="3" xfId="0" applyNumberFormat="1" applyFont="1" applyBorder="1"/>
    <xf numFmtId="0" fontId="18" fillId="0" borderId="2" xfId="0" applyFont="1" applyBorder="1" applyAlignment="1">
      <alignment horizontal="left"/>
    </xf>
    <xf numFmtId="3" fontId="18" fillId="0" borderId="3" xfId="0" applyNumberFormat="1" applyFont="1" applyBorder="1"/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wrapText="1"/>
    </xf>
    <xf numFmtId="4" fontId="11" fillId="0" borderId="3" xfId="0" applyNumberFormat="1" applyFont="1" applyFill="1" applyBorder="1" applyAlignment="1"/>
    <xf numFmtId="4" fontId="11" fillId="0" borderId="3" xfId="0" applyNumberFormat="1" applyFont="1" applyBorder="1"/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wrapText="1"/>
    </xf>
    <xf numFmtId="4" fontId="13" fillId="0" borderId="3" xfId="0" applyNumberFormat="1" applyFont="1" applyFill="1" applyBorder="1" applyAlignment="1"/>
    <xf numFmtId="4" fontId="13" fillId="0" borderId="3" xfId="0" applyNumberFormat="1" applyFont="1" applyBorder="1"/>
    <xf numFmtId="0" fontId="19" fillId="8" borderId="2" xfId="0" applyFont="1" applyFill="1" applyBorder="1" applyAlignment="1">
      <alignment wrapText="1"/>
    </xf>
    <xf numFmtId="0" fontId="19" fillId="8" borderId="3" xfId="0" applyFont="1" applyFill="1" applyBorder="1" applyAlignment="1">
      <alignment wrapText="1"/>
    </xf>
    <xf numFmtId="0" fontId="19" fillId="2" borderId="3" xfId="0" applyFont="1" applyFill="1" applyBorder="1" applyAlignment="1">
      <alignment wrapText="1"/>
    </xf>
    <xf numFmtId="0" fontId="24" fillId="0" borderId="3" xfId="0" applyFont="1" applyFill="1" applyBorder="1" applyAlignment="1"/>
    <xf numFmtId="0" fontId="24" fillId="0" borderId="3" xfId="0" applyFont="1" applyBorder="1"/>
    <xf numFmtId="3" fontId="9" fillId="4" borderId="1" xfId="0" applyNumberFormat="1" applyFont="1" applyFill="1" applyBorder="1" applyAlignment="1">
      <alignment horizontal="right"/>
    </xf>
    <xf numFmtId="3" fontId="10" fillId="5" borderId="1" xfId="0" applyNumberFormat="1" applyFont="1" applyFill="1" applyBorder="1" applyAlignment="1">
      <alignment horizontal="right"/>
    </xf>
    <xf numFmtId="4" fontId="18" fillId="0" borderId="1" xfId="0" applyNumberFormat="1" applyFont="1" applyBorder="1"/>
    <xf numFmtId="0" fontId="21" fillId="0" borderId="2" xfId="0" applyFont="1" applyBorder="1" applyAlignment="1">
      <alignment horizontal="left"/>
    </xf>
    <xf numFmtId="0" fontId="18" fillId="0" borderId="7" xfId="0" applyFont="1" applyBorder="1"/>
    <xf numFmtId="0" fontId="18" fillId="0" borderId="8" xfId="0" applyFont="1" applyBorder="1" applyAlignment="1">
      <alignment wrapText="1"/>
    </xf>
    <xf numFmtId="4" fontId="18" fillId="0" borderId="8" xfId="0" applyNumberFormat="1" applyFont="1" applyBorder="1"/>
    <xf numFmtId="10" fontId="21" fillId="0" borderId="8" xfId="3" applyNumberFormat="1" applyFont="1" applyBorder="1" applyAlignment="1">
      <alignment wrapText="1"/>
    </xf>
    <xf numFmtId="0" fontId="18" fillId="0" borderId="0" xfId="0" applyFont="1"/>
    <xf numFmtId="0" fontId="0" fillId="5" borderId="0" xfId="0" applyFill="1"/>
    <xf numFmtId="0" fontId="0" fillId="5" borderId="0" xfId="0" applyFill="1" applyAlignment="1">
      <alignment horizontal="left"/>
    </xf>
    <xf numFmtId="0" fontId="11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/>
    </xf>
    <xf numFmtId="0" fontId="11" fillId="9" borderId="2" xfId="0" applyFont="1" applyFill="1" applyBorder="1" applyAlignment="1">
      <alignment horizontal="left" vertical="center" wrapText="1"/>
    </xf>
    <xf numFmtId="0" fontId="13" fillId="9" borderId="3" xfId="0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/>
    </xf>
    <xf numFmtId="3" fontId="10" fillId="9" borderId="1" xfId="0" applyNumberFormat="1" applyFont="1" applyFill="1" applyBorder="1" applyAlignment="1">
      <alignment horizontal="right"/>
    </xf>
    <xf numFmtId="0" fontId="11" fillId="9" borderId="2" xfId="0" applyFont="1" applyFill="1" applyBorder="1" applyAlignment="1">
      <alignment horizontal="left" vertical="center"/>
    </xf>
    <xf numFmtId="3" fontId="10" fillId="9" borderId="1" xfId="0" applyNumberFormat="1" applyFont="1" applyFill="1" applyBorder="1" applyAlignment="1">
      <alignment horizontal="right" wrapText="1"/>
    </xf>
    <xf numFmtId="0" fontId="7" fillId="4" borderId="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5" borderId="2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horizontal="left" wrapText="1"/>
    </xf>
    <xf numFmtId="0" fontId="10" fillId="5" borderId="4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0" fontId="25" fillId="5" borderId="1" xfId="0" applyFont="1" applyFill="1" applyBorder="1" applyAlignment="1">
      <alignment wrapText="1"/>
    </xf>
    <xf numFmtId="3" fontId="9" fillId="5" borderId="1" xfId="0" applyNumberFormat="1" applyFont="1" applyFill="1" applyBorder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29" fillId="4" borderId="5" xfId="0" applyFont="1" applyFill="1" applyBorder="1" applyAlignment="1">
      <alignment horizontal="right" vertical="center"/>
    </xf>
    <xf numFmtId="176" fontId="10" fillId="0" borderId="1" xfId="1" applyFont="1" applyFill="1" applyBorder="1" applyAlignment="1">
      <alignment horizontal="right"/>
    </xf>
    <xf numFmtId="176" fontId="10" fillId="0" borderId="1" xfId="1" applyFont="1" applyBorder="1" applyAlignment="1">
      <alignment horizontal="right"/>
    </xf>
    <xf numFmtId="176" fontId="10" fillId="9" borderId="1" xfId="1" applyFont="1" applyFill="1" applyBorder="1" applyAlignment="1">
      <alignment horizontal="right"/>
    </xf>
    <xf numFmtId="0" fontId="8" fillId="0" borderId="0" xfId="0" applyFont="1"/>
    <xf numFmtId="0" fontId="10" fillId="0" borderId="1" xfId="0" applyFont="1" applyBorder="1" applyAlignment="1" quotePrefix="1">
      <alignment horizontal="center" vertical="center" wrapText="1"/>
    </xf>
    <xf numFmtId="0" fontId="11" fillId="0" borderId="2" xfId="0" applyFont="1" applyBorder="1" applyAlignment="1" quotePrefix="1">
      <alignment horizontal="left" vertical="center"/>
    </xf>
    <xf numFmtId="0" fontId="11" fillId="0" borderId="2" xfId="0" applyFont="1" applyFill="1" applyBorder="1" applyAlignment="1" quotePrefix="1">
      <alignment horizontal="left" vertical="center" wrapText="1"/>
    </xf>
    <xf numFmtId="0" fontId="11" fillId="9" borderId="2" xfId="0" applyFont="1" applyFill="1" applyBorder="1" applyAlignment="1" quotePrefix="1">
      <alignment horizontal="left" vertical="center" wrapText="1"/>
    </xf>
    <xf numFmtId="0" fontId="10" fillId="5" borderId="2" xfId="0" applyFont="1" applyFill="1" applyBorder="1" applyAlignment="1" quotePrefix="1">
      <alignment horizontal="left" wrapText="1"/>
    </xf>
    <xf numFmtId="0" fontId="10" fillId="5" borderId="1" xfId="0" applyFont="1" applyFill="1" applyBorder="1" applyAlignment="1" quotePrefix="1">
      <alignment horizontal="left" vertical="center" wrapText="1"/>
    </xf>
    <xf numFmtId="0" fontId="12" fillId="4" borderId="1" xfId="0" applyFont="1" applyFill="1" applyBorder="1" applyAlignment="1" quotePrefix="1">
      <alignment horizontal="left" vertical="center" wrapText="1"/>
    </xf>
    <xf numFmtId="0" fontId="13" fillId="4" borderId="1" xfId="0" applyFont="1" applyFill="1" applyBorder="1" applyAlignment="1" quotePrefix="1">
      <alignment horizontal="left" vertical="center" wrapText="1"/>
    </xf>
    <xf numFmtId="0" fontId="12" fillId="4" borderId="1" xfId="0" applyFont="1" applyFill="1" applyBorder="1" applyAlignment="1" quotePrefix="1">
      <alignment horizontal="left" vertical="center"/>
    </xf>
    <xf numFmtId="0" fontId="12" fillId="4" borderId="1" xfId="0" applyFont="1" applyFill="1" applyBorder="1" applyAlignment="1" quotePrefix="1">
      <alignment horizontal="left" vertical="center" wrapText="1" indent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Obično_List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V36"/>
  <sheetViews>
    <sheetView tabSelected="1" workbookViewId="0">
      <selection activeCell="L24" sqref="L24"/>
    </sheetView>
  </sheetViews>
  <sheetFormatPr defaultColWidth="9" defaultRowHeight="15"/>
  <cols>
    <col min="6" max="9" width="25.2857142857143" customWidth="1"/>
    <col min="10" max="11" width="15.7142857142857" customWidth="1"/>
    <col min="12" max="12" width="25.2857142857143" customWidth="1"/>
  </cols>
  <sheetData>
    <row r="1" ht="42" customHeight="1" spans="2:1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171"/>
    </row>
    <row r="2" ht="18" customHeight="1" spans="2:12">
      <c r="B2" s="24"/>
      <c r="C2" s="24"/>
      <c r="D2" s="24"/>
      <c r="E2" s="24"/>
      <c r="F2" s="24"/>
      <c r="G2" s="24"/>
      <c r="H2" s="24"/>
      <c r="I2" s="24"/>
      <c r="J2" s="24"/>
      <c r="K2" s="24"/>
      <c r="L2" s="21"/>
    </row>
    <row r="3" ht="15.75" customHeight="1" spans="2:12">
      <c r="B3" s="23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172"/>
    </row>
    <row r="4" ht="18" spans="2:12">
      <c r="B4" s="24"/>
      <c r="C4" s="24"/>
      <c r="D4" s="24"/>
      <c r="E4" s="24"/>
      <c r="F4" s="24"/>
      <c r="G4" s="24"/>
      <c r="H4" s="24"/>
      <c r="I4" s="24"/>
      <c r="J4" s="24"/>
      <c r="K4" s="24"/>
      <c r="L4" s="22"/>
    </row>
    <row r="5" ht="18" customHeight="1" spans="2:12">
      <c r="B5" s="23" t="s">
        <v>2</v>
      </c>
      <c r="C5" s="23"/>
      <c r="D5" s="23"/>
      <c r="E5" s="23"/>
      <c r="F5" s="23"/>
      <c r="G5" s="23"/>
      <c r="H5" s="23"/>
      <c r="I5" s="23"/>
      <c r="J5" s="23"/>
      <c r="K5" s="23"/>
      <c r="L5" s="173"/>
    </row>
    <row r="6" ht="18" customHeight="1" spans="2:12">
      <c r="B6" s="23"/>
      <c r="C6" s="23"/>
      <c r="D6" s="23"/>
      <c r="E6" s="23"/>
      <c r="F6" s="23"/>
      <c r="G6" s="23"/>
      <c r="H6" s="23"/>
      <c r="I6" s="23"/>
      <c r="J6" s="23"/>
      <c r="K6" s="23"/>
      <c r="L6" s="173"/>
    </row>
    <row r="7" ht="18" customHeight="1" spans="2:11">
      <c r="B7" s="128" t="s">
        <v>3</v>
      </c>
      <c r="C7" s="128"/>
      <c r="D7" s="128"/>
      <c r="E7" s="128"/>
      <c r="F7" s="128"/>
      <c r="G7" s="129"/>
      <c r="H7" s="130"/>
      <c r="I7" s="130"/>
      <c r="J7" s="174"/>
      <c r="K7" s="174"/>
    </row>
    <row r="8" ht="25.5" spans="2:11">
      <c r="B8" s="179" t="s">
        <v>4</v>
      </c>
      <c r="C8" s="131"/>
      <c r="D8" s="131"/>
      <c r="E8" s="131"/>
      <c r="F8" s="131"/>
      <c r="G8" s="131" t="s">
        <v>5</v>
      </c>
      <c r="H8" s="131" t="s">
        <v>6</v>
      </c>
      <c r="I8" s="131" t="s">
        <v>7</v>
      </c>
      <c r="J8" s="179" t="s">
        <v>8</v>
      </c>
      <c r="K8" s="179" t="s">
        <v>9</v>
      </c>
    </row>
    <row r="9" spans="2:11">
      <c r="B9" s="132">
        <v>1</v>
      </c>
      <c r="C9" s="132"/>
      <c r="D9" s="132"/>
      <c r="E9" s="132"/>
      <c r="F9" s="133"/>
      <c r="G9" s="134">
        <v>2</v>
      </c>
      <c r="H9" s="135">
        <v>3</v>
      </c>
      <c r="I9" s="135">
        <v>4</v>
      </c>
      <c r="J9" s="135" t="s">
        <v>10</v>
      </c>
      <c r="K9" s="135" t="s">
        <v>11</v>
      </c>
    </row>
    <row r="10" spans="2:11">
      <c r="B10" s="136" t="s">
        <v>12</v>
      </c>
      <c r="C10" s="137"/>
      <c r="D10" s="137"/>
      <c r="E10" s="137"/>
      <c r="F10" s="138"/>
      <c r="G10" s="139">
        <v>1124991</v>
      </c>
      <c r="H10" s="139">
        <v>2443660</v>
      </c>
      <c r="I10" s="139">
        <v>1361576.28</v>
      </c>
      <c r="J10" s="175">
        <f>SUM(I10/G10*100)</f>
        <v>121.029970906434</v>
      </c>
      <c r="K10" s="175">
        <f>SUM(I10/H10*100)</f>
        <v>55.71872846468</v>
      </c>
    </row>
    <row r="11" spans="2:11">
      <c r="B11" s="180" t="s">
        <v>13</v>
      </c>
      <c r="C11" s="141"/>
      <c r="D11" s="141"/>
      <c r="E11" s="141"/>
      <c r="F11" s="141"/>
      <c r="H11" s="142"/>
      <c r="I11" s="142"/>
      <c r="J11" s="176"/>
      <c r="K11" s="176"/>
    </row>
    <row r="12" spans="2:11">
      <c r="B12" s="143" t="s">
        <v>14</v>
      </c>
      <c r="C12" s="144"/>
      <c r="D12" s="144"/>
      <c r="E12" s="144"/>
      <c r="F12" s="145"/>
      <c r="G12" s="146">
        <v>1124991</v>
      </c>
      <c r="H12" s="146">
        <v>2443660</v>
      </c>
      <c r="I12" s="146">
        <v>1361576.28</v>
      </c>
      <c r="J12" s="177">
        <v>121.03</v>
      </c>
      <c r="K12" s="177">
        <f t="shared" ref="K11:K16" si="0">SUM(I12/H12*100)</f>
        <v>55.71872846468</v>
      </c>
    </row>
    <row r="13" spans="2:11">
      <c r="B13" s="181" t="s">
        <v>15</v>
      </c>
      <c r="C13" s="137"/>
      <c r="D13" s="137"/>
      <c r="E13" s="137"/>
      <c r="F13" s="137"/>
      <c r="G13" s="139">
        <v>1078285.1</v>
      </c>
      <c r="H13" s="139">
        <v>2430160</v>
      </c>
      <c r="I13" s="139">
        <v>1515049</v>
      </c>
      <c r="J13" s="175">
        <f>SUM(I13/G13*100)</f>
        <v>140.50541920685</v>
      </c>
      <c r="K13" s="175">
        <f t="shared" si="0"/>
        <v>62.3435905454785</v>
      </c>
    </row>
    <row r="14" spans="2:11">
      <c r="B14" s="180" t="s">
        <v>16</v>
      </c>
      <c r="C14" s="141"/>
      <c r="D14" s="141"/>
      <c r="E14" s="141"/>
      <c r="F14" s="141"/>
      <c r="G14" s="142">
        <v>1078285</v>
      </c>
      <c r="H14" s="142">
        <v>13500</v>
      </c>
      <c r="I14" s="142">
        <v>33573.24</v>
      </c>
      <c r="J14" s="176">
        <f>SUM(I14/G14*100)</f>
        <v>3.11357757921143</v>
      </c>
      <c r="K14" s="176">
        <f t="shared" si="0"/>
        <v>248.690666666667</v>
      </c>
    </row>
    <row r="15" spans="2:11">
      <c r="B15" s="147" t="s">
        <v>17</v>
      </c>
      <c r="C15" s="145"/>
      <c r="D15" s="145"/>
      <c r="E15" s="145"/>
      <c r="F15" s="145"/>
      <c r="G15" s="146">
        <v>1078285</v>
      </c>
      <c r="H15" s="146">
        <v>2443660</v>
      </c>
      <c r="I15" s="146">
        <v>1548622</v>
      </c>
      <c r="J15" s="177">
        <f>SUM(I15/G15*100)</f>
        <v>143.618987558948</v>
      </c>
      <c r="K15" s="177">
        <f t="shared" si="0"/>
        <v>63.3730551713413</v>
      </c>
    </row>
    <row r="16" spans="2:11">
      <c r="B16" s="182" t="s">
        <v>18</v>
      </c>
      <c r="C16" s="144"/>
      <c r="D16" s="144"/>
      <c r="E16" s="144"/>
      <c r="F16" s="144"/>
      <c r="G16" s="148"/>
      <c r="H16" s="148"/>
      <c r="I16" s="148"/>
      <c r="J16" s="177" t="e">
        <f>SUM(I16/G16*100)</f>
        <v>#DIV/0!</v>
      </c>
      <c r="K16" s="177" t="e">
        <f t="shared" si="0"/>
        <v>#DIV/0!</v>
      </c>
    </row>
    <row r="17" ht="18" spans="2:12"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78"/>
    </row>
    <row r="18" ht="18" customHeight="1" spans="2:12">
      <c r="B18" s="150" t="s">
        <v>19</v>
      </c>
      <c r="C18" s="150"/>
      <c r="D18" s="150"/>
      <c r="E18" s="150"/>
      <c r="F18" s="150"/>
      <c r="G18" s="129"/>
      <c r="H18" s="130"/>
      <c r="I18" s="130"/>
      <c r="J18" s="174"/>
      <c r="K18" s="174"/>
      <c r="L18" s="178"/>
    </row>
    <row r="19" ht="25.5" spans="2:11">
      <c r="B19" s="179" t="s">
        <v>4</v>
      </c>
      <c r="C19" s="131"/>
      <c r="D19" s="131"/>
      <c r="E19" s="131"/>
      <c r="F19" s="131"/>
      <c r="G19" s="179" t="s">
        <v>20</v>
      </c>
      <c r="H19" s="151" t="s">
        <v>21</v>
      </c>
      <c r="I19" s="151" t="s">
        <v>22</v>
      </c>
      <c r="J19" s="151" t="s">
        <v>8</v>
      </c>
      <c r="K19" s="151" t="s">
        <v>9</v>
      </c>
    </row>
    <row r="20" spans="2:11">
      <c r="B20" s="152">
        <v>1</v>
      </c>
      <c r="C20" s="153"/>
      <c r="D20" s="153"/>
      <c r="E20" s="153"/>
      <c r="F20" s="153"/>
      <c r="G20" s="154">
        <v>2</v>
      </c>
      <c r="H20" s="135">
        <v>3</v>
      </c>
      <c r="I20" s="135">
        <v>5</v>
      </c>
      <c r="J20" s="135" t="s">
        <v>23</v>
      </c>
      <c r="K20" s="135" t="s">
        <v>24</v>
      </c>
    </row>
    <row r="21" ht="15.75" customHeight="1" spans="2:11">
      <c r="B21" s="155" t="s">
        <v>25</v>
      </c>
      <c r="C21" s="156"/>
      <c r="D21" s="156"/>
      <c r="E21" s="156"/>
      <c r="F21" s="156"/>
      <c r="G21" s="157"/>
      <c r="H21" s="142"/>
      <c r="I21" s="142"/>
      <c r="J21" s="142"/>
      <c r="K21" s="142"/>
    </row>
    <row r="22" spans="2:11">
      <c r="B22" s="155" t="s">
        <v>26</v>
      </c>
      <c r="C22" s="158"/>
      <c r="D22" s="158"/>
      <c r="E22" s="158"/>
      <c r="F22" s="158"/>
      <c r="G22" s="159"/>
      <c r="H22" s="142"/>
      <c r="I22" s="142"/>
      <c r="J22" s="142"/>
      <c r="K22" s="142"/>
    </row>
    <row r="23" customHeight="1" spans="2:11">
      <c r="B23" s="183" t="s">
        <v>27</v>
      </c>
      <c r="C23" s="161"/>
      <c r="D23" s="161"/>
      <c r="E23" s="161"/>
      <c r="F23" s="162"/>
      <c r="G23" s="163"/>
      <c r="H23" s="26"/>
      <c r="I23" s="26"/>
      <c r="J23" s="26"/>
      <c r="K23" s="26"/>
    </row>
    <row r="24" s="126" customFormat="1" customHeight="1" spans="1:48">
      <c r="A24"/>
      <c r="B24" s="155" t="s">
        <v>28</v>
      </c>
      <c r="C24" s="158"/>
      <c r="D24" s="158"/>
      <c r="E24" s="158"/>
      <c r="F24" s="158"/>
      <c r="G24" s="159"/>
      <c r="H24" s="142"/>
      <c r="I24" s="142"/>
      <c r="J24" s="142"/>
      <c r="K24" s="142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="126" customFormat="1" customHeight="1" spans="1:48">
      <c r="A25"/>
      <c r="B25" s="155" t="s">
        <v>29</v>
      </c>
      <c r="C25" s="158"/>
      <c r="D25" s="158"/>
      <c r="E25" s="158"/>
      <c r="F25" s="158"/>
      <c r="G25" s="159"/>
      <c r="H25" s="142"/>
      <c r="I25" s="142"/>
      <c r="J25" s="142"/>
      <c r="K25" s="142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="127" customFormat="1" spans="1:48">
      <c r="A26" s="164"/>
      <c r="B26" s="183" t="s">
        <v>30</v>
      </c>
      <c r="C26" s="161"/>
      <c r="D26" s="161"/>
      <c r="E26" s="161"/>
      <c r="F26" s="162"/>
      <c r="G26" s="163"/>
      <c r="H26" s="165"/>
      <c r="I26" s="165"/>
      <c r="J26" s="165"/>
      <c r="K26" s="165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</row>
    <row r="27" ht="15.75" spans="2:11">
      <c r="B27" s="184" t="s">
        <v>31</v>
      </c>
      <c r="C27" s="165"/>
      <c r="D27" s="165"/>
      <c r="E27" s="165"/>
      <c r="F27" s="165"/>
      <c r="G27" s="166"/>
      <c r="H27" s="167"/>
      <c r="I27" s="167"/>
      <c r="J27" s="167"/>
      <c r="K27" s="167"/>
    </row>
    <row r="29" spans="2:11">
      <c r="B29" s="168"/>
      <c r="C29" s="168"/>
      <c r="D29" s="168"/>
      <c r="E29" s="168"/>
      <c r="F29" s="168"/>
      <c r="G29" s="168"/>
      <c r="H29" s="168"/>
      <c r="I29" s="168"/>
      <c r="J29" s="168"/>
      <c r="K29" s="168"/>
    </row>
    <row r="30" spans="2:11">
      <c r="B30" s="169" t="s">
        <v>32</v>
      </c>
      <c r="C30" s="169"/>
      <c r="D30" s="169"/>
      <c r="E30" s="169"/>
      <c r="F30" s="169"/>
      <c r="G30" s="169"/>
      <c r="H30" s="169"/>
      <c r="I30" s="169"/>
      <c r="J30" s="169"/>
      <c r="K30" s="169"/>
    </row>
    <row r="31" customHeight="1" spans="2:11">
      <c r="B31" s="169" t="s">
        <v>33</v>
      </c>
      <c r="C31" s="169"/>
      <c r="D31" s="169"/>
      <c r="E31" s="169"/>
      <c r="F31" s="169"/>
      <c r="G31" s="169"/>
      <c r="H31" s="169"/>
      <c r="I31" s="169"/>
      <c r="J31" s="169"/>
      <c r="K31" s="169"/>
    </row>
    <row r="32" customHeight="1" spans="2:11">
      <c r="B32" s="169" t="s">
        <v>34</v>
      </c>
      <c r="C32" s="169"/>
      <c r="D32" s="169"/>
      <c r="E32" s="169"/>
      <c r="F32" s="169"/>
      <c r="G32" s="169"/>
      <c r="H32" s="169"/>
      <c r="I32" s="169"/>
      <c r="J32" s="169"/>
      <c r="K32" s="169"/>
    </row>
    <row r="33" customHeight="1" spans="2:11">
      <c r="B33" s="169" t="s">
        <v>35</v>
      </c>
      <c r="C33" s="169"/>
      <c r="D33" s="169"/>
      <c r="E33" s="169"/>
      <c r="F33" s="169"/>
      <c r="G33" s="169"/>
      <c r="H33" s="169"/>
      <c r="I33" s="169"/>
      <c r="J33" s="169"/>
      <c r="K33" s="169"/>
    </row>
    <row r="34" ht="36.75" customHeight="1" spans="2:11">
      <c r="B34" s="169"/>
      <c r="C34" s="169"/>
      <c r="D34" s="169"/>
      <c r="E34" s="169"/>
      <c r="F34" s="169"/>
      <c r="G34" s="169"/>
      <c r="H34" s="169"/>
      <c r="I34" s="169"/>
      <c r="J34" s="169"/>
      <c r="K34" s="169"/>
    </row>
    <row r="35" customHeight="1" spans="2:11">
      <c r="B35" s="170" t="s">
        <v>36</v>
      </c>
      <c r="C35" s="170"/>
      <c r="D35" s="170"/>
      <c r="E35" s="170"/>
      <c r="F35" s="170"/>
      <c r="G35" s="170"/>
      <c r="H35" s="170"/>
      <c r="I35" s="170"/>
      <c r="J35" s="170"/>
      <c r="K35" s="170"/>
    </row>
    <row r="36" spans="2:11">
      <c r="B36" s="170"/>
      <c r="C36" s="170"/>
      <c r="D36" s="170"/>
      <c r="E36" s="170"/>
      <c r="F36" s="170"/>
      <c r="G36" s="170"/>
      <c r="H36" s="170"/>
      <c r="I36" s="170"/>
      <c r="J36" s="170"/>
      <c r="K36" s="170"/>
    </row>
  </sheetData>
  <mergeCells count="31">
    <mergeCell ref="B1:K1"/>
    <mergeCell ref="B2:K2"/>
    <mergeCell ref="B3:K3"/>
    <mergeCell ref="B4:K4"/>
    <mergeCell ref="B5:K5"/>
    <mergeCell ref="B6:K6"/>
    <mergeCell ref="B7:F7"/>
    <mergeCell ref="B8:F8"/>
    <mergeCell ref="B9:F9"/>
    <mergeCell ref="B10:F10"/>
    <mergeCell ref="B11:F11"/>
    <mergeCell ref="B12:F12"/>
    <mergeCell ref="B13:F13"/>
    <mergeCell ref="B14:F14"/>
    <mergeCell ref="B16:F16"/>
    <mergeCell ref="B17:K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30:K30"/>
    <mergeCell ref="B31:K31"/>
    <mergeCell ref="B32:K32"/>
    <mergeCell ref="B35:K36"/>
    <mergeCell ref="B33:K34"/>
  </mergeCells>
  <pageMargins left="0.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76"/>
  <sheetViews>
    <sheetView view="pageBreakPreview" zoomScale="80" zoomScaleNormal="90" workbookViewId="0">
      <selection activeCell="D74" sqref="D74"/>
    </sheetView>
  </sheetViews>
  <sheetFormatPr defaultColWidth="9" defaultRowHeight="15"/>
  <cols>
    <col min="2" max="2" width="7.42857142857143" customWidth="1"/>
    <col min="3" max="3" width="33.1428571428571" customWidth="1"/>
    <col min="4" max="4" width="19" customWidth="1"/>
    <col min="5" max="5" width="15.8571428571429" customWidth="1"/>
    <col min="6" max="8" width="25.2857142857143" customWidth="1"/>
    <col min="9" max="10" width="15.7142857142857" customWidth="1"/>
  </cols>
  <sheetData>
    <row r="1" ht="18" spans="2:7">
      <c r="B1" s="77" t="s">
        <v>37</v>
      </c>
      <c r="C1" s="46"/>
      <c r="D1" s="46"/>
      <c r="E1" s="46"/>
      <c r="F1" s="46"/>
      <c r="G1" s="46"/>
    </row>
    <row r="2" ht="15.75" customHeight="1" spans="2:7">
      <c r="B2" s="78"/>
      <c r="C2" s="78"/>
      <c r="D2" s="78"/>
      <c r="E2" s="78"/>
      <c r="F2" s="78"/>
      <c r="G2" s="78"/>
    </row>
    <row r="3" ht="18" spans="2:7">
      <c r="B3" s="79"/>
      <c r="C3" s="79"/>
      <c r="D3" s="79"/>
      <c r="E3" s="79"/>
      <c r="F3" s="80"/>
      <c r="G3" s="79"/>
    </row>
    <row r="4" ht="15.75" customHeight="1" spans="2:7">
      <c r="B4" s="81" t="s">
        <v>38</v>
      </c>
      <c r="C4" s="82"/>
      <c r="D4" s="82"/>
      <c r="E4" s="82"/>
      <c r="F4" s="82"/>
      <c r="G4" s="83"/>
    </row>
    <row r="5" ht="18" spans="2:7">
      <c r="B5" s="79"/>
      <c r="C5" s="79"/>
      <c r="D5" s="79"/>
      <c r="E5" s="79"/>
      <c r="F5" s="79"/>
      <c r="G5" s="79"/>
    </row>
    <row r="6" ht="15.75" customHeight="1" spans="2:7">
      <c r="B6" s="78" t="s">
        <v>39</v>
      </c>
      <c r="C6" s="78"/>
      <c r="D6" s="78"/>
      <c r="E6" s="78"/>
      <c r="F6" s="78"/>
      <c r="G6" s="78"/>
    </row>
    <row r="7" ht="18" spans="2:7">
      <c r="B7" s="84"/>
      <c r="C7" s="84"/>
      <c r="D7" s="84"/>
      <c r="E7" s="84"/>
      <c r="F7" s="84"/>
      <c r="G7" s="84"/>
    </row>
    <row r="8" ht="45" customHeight="1" spans="2:7">
      <c r="B8" s="85" t="s">
        <v>40</v>
      </c>
      <c r="C8" s="86" t="s">
        <v>41</v>
      </c>
      <c r="D8" s="86" t="s">
        <v>42</v>
      </c>
      <c r="E8" s="86" t="s">
        <v>43</v>
      </c>
      <c r="F8" s="86" t="s">
        <v>44</v>
      </c>
      <c r="G8" s="86" t="s">
        <v>45</v>
      </c>
    </row>
    <row r="9" spans="2:7">
      <c r="B9" s="87" t="s">
        <v>46</v>
      </c>
      <c r="C9" s="88"/>
      <c r="D9" s="88"/>
      <c r="E9" s="88"/>
      <c r="F9" s="88"/>
      <c r="G9" s="88"/>
    </row>
    <row r="10" ht="27" customHeight="1" spans="2:9">
      <c r="B10" s="89" t="s">
        <v>47</v>
      </c>
      <c r="C10" s="90" t="s">
        <v>48</v>
      </c>
      <c r="D10" s="91">
        <v>1124990.51</v>
      </c>
      <c r="E10" s="92">
        <v>2443660</v>
      </c>
      <c r="F10" s="93">
        <v>1361576</v>
      </c>
      <c r="G10" s="94">
        <f t="shared" ref="G10:G19" si="0">F10/D10</f>
        <v>1.21029998733056</v>
      </c>
      <c r="H10" s="40"/>
      <c r="I10" s="40"/>
    </row>
    <row r="11" spans="2:9">
      <c r="B11" s="95">
        <v>61</v>
      </c>
      <c r="C11" s="90" t="s">
        <v>49</v>
      </c>
      <c r="D11" s="91">
        <v>0</v>
      </c>
      <c r="E11" s="93">
        <v>0</v>
      </c>
      <c r="F11" s="93">
        <v>0</v>
      </c>
      <c r="G11" s="94">
        <v>0</v>
      </c>
      <c r="H11" s="40"/>
      <c r="I11" s="40"/>
    </row>
    <row r="12" ht="39" customHeight="1" spans="2:9">
      <c r="B12" s="89" t="s">
        <v>50</v>
      </c>
      <c r="C12" s="90" t="s">
        <v>51</v>
      </c>
      <c r="D12" s="91">
        <v>110144.89</v>
      </c>
      <c r="E12" s="28">
        <v>719260</v>
      </c>
      <c r="F12" s="93">
        <v>105254.6</v>
      </c>
      <c r="G12" s="94">
        <f t="shared" si="0"/>
        <v>0.955601299343074</v>
      </c>
      <c r="H12" s="40"/>
      <c r="I12" s="40"/>
    </row>
    <row r="13" ht="25.5" spans="2:7">
      <c r="B13" s="96" t="s">
        <v>52</v>
      </c>
      <c r="C13" s="97" t="s">
        <v>53</v>
      </c>
      <c r="D13" s="98" t="s">
        <v>54</v>
      </c>
      <c r="E13" s="99" t="s">
        <v>54</v>
      </c>
      <c r="F13" s="99" t="s">
        <v>54</v>
      </c>
      <c r="G13" s="94">
        <v>0</v>
      </c>
    </row>
    <row r="14" ht="26.1" customHeight="1" spans="2:7">
      <c r="B14" s="96" t="s">
        <v>55</v>
      </c>
      <c r="C14" s="97" t="s">
        <v>56</v>
      </c>
      <c r="D14" s="100">
        <v>108252.1</v>
      </c>
      <c r="E14" s="101"/>
      <c r="F14" s="101">
        <v>105254.6</v>
      </c>
      <c r="G14" s="94">
        <f t="shared" si="0"/>
        <v>0.972310005995265</v>
      </c>
    </row>
    <row r="15" ht="38.25" spans="2:7">
      <c r="B15" s="96" t="s">
        <v>57</v>
      </c>
      <c r="C15" s="97" t="s">
        <v>58</v>
      </c>
      <c r="D15" s="100">
        <v>1892.79</v>
      </c>
      <c r="E15" s="101"/>
      <c r="F15" s="101"/>
      <c r="G15" s="94">
        <f t="shared" si="0"/>
        <v>0</v>
      </c>
    </row>
    <row r="16" ht="50.1" customHeight="1" spans="2:7">
      <c r="B16" s="102">
        <v>6393</v>
      </c>
      <c r="C16" s="97" t="s">
        <v>59</v>
      </c>
      <c r="D16" s="100"/>
      <c r="E16" s="103"/>
      <c r="F16" s="101"/>
      <c r="G16" s="94" t="e">
        <f t="shared" si="0"/>
        <v>#DIV/0!</v>
      </c>
    </row>
    <row r="17" spans="2:7">
      <c r="B17" s="89" t="s">
        <v>60</v>
      </c>
      <c r="C17" s="90" t="s">
        <v>61</v>
      </c>
      <c r="D17" s="91"/>
      <c r="E17" s="93">
        <v>0</v>
      </c>
      <c r="F17" s="93">
        <v>0.86</v>
      </c>
      <c r="G17" s="94" t="e">
        <f t="shared" si="0"/>
        <v>#DIV/0!</v>
      </c>
    </row>
    <row r="18" ht="39.95" customHeight="1" spans="2:7">
      <c r="B18" s="96" t="s">
        <v>62</v>
      </c>
      <c r="C18" s="97" t="s">
        <v>63</v>
      </c>
      <c r="D18" s="100"/>
      <c r="E18" s="101">
        <v>0</v>
      </c>
      <c r="F18" s="101">
        <v>0.86</v>
      </c>
      <c r="G18" s="94" t="e">
        <f t="shared" si="0"/>
        <v>#DIV/0!</v>
      </c>
    </row>
    <row r="19" ht="38.25" spans="2:7">
      <c r="B19" s="89" t="s">
        <v>64</v>
      </c>
      <c r="C19" s="90" t="s">
        <v>65</v>
      </c>
      <c r="D19" s="91">
        <v>178657.18</v>
      </c>
      <c r="E19" s="28">
        <v>364400</v>
      </c>
      <c r="F19" s="93">
        <v>199806.29</v>
      </c>
      <c r="G19" s="94">
        <f t="shared" si="0"/>
        <v>1.11837816985581</v>
      </c>
    </row>
    <row r="20" ht="26.1" customHeight="1" spans="2:7">
      <c r="B20" s="96" t="s">
        <v>66</v>
      </c>
      <c r="C20" s="97" t="s">
        <v>67</v>
      </c>
      <c r="D20" s="98" t="s">
        <v>54</v>
      </c>
      <c r="E20" s="99" t="s">
        <v>54</v>
      </c>
      <c r="F20" s="99" t="s">
        <v>54</v>
      </c>
      <c r="G20" s="94">
        <v>0</v>
      </c>
    </row>
    <row r="21" spans="2:7">
      <c r="B21" s="96" t="s">
        <v>68</v>
      </c>
      <c r="C21" s="97" t="s">
        <v>69</v>
      </c>
      <c r="D21" s="100">
        <v>178657.18</v>
      </c>
      <c r="E21" s="101"/>
      <c r="F21" s="101">
        <v>199806.29</v>
      </c>
      <c r="G21" s="94">
        <f>F21/D21</f>
        <v>1.11837816985581</v>
      </c>
    </row>
    <row r="22" spans="2:7">
      <c r="B22" s="87">
        <v>66</v>
      </c>
      <c r="C22" s="90" t="s">
        <v>70</v>
      </c>
      <c r="D22" s="91"/>
      <c r="E22" s="93"/>
      <c r="F22" s="93">
        <v>26908.16</v>
      </c>
      <c r="G22" s="94"/>
    </row>
    <row r="23" spans="2:7">
      <c r="B23" s="96">
        <v>6631</v>
      </c>
      <c r="C23" s="97" t="s">
        <v>71</v>
      </c>
      <c r="D23" s="100"/>
      <c r="E23" s="101"/>
      <c r="F23" s="101"/>
      <c r="G23" s="94"/>
    </row>
    <row r="24" ht="27.95" customHeight="1" spans="2:7">
      <c r="B24" s="104">
        <v>67</v>
      </c>
      <c r="C24" s="105" t="s">
        <v>72</v>
      </c>
      <c r="D24" s="106">
        <v>836188.44</v>
      </c>
      <c r="E24" s="107">
        <v>1360000</v>
      </c>
      <c r="F24" s="107">
        <v>1029606.37</v>
      </c>
      <c r="G24" s="94">
        <f>F24/D24</f>
        <v>1.23130902168416</v>
      </c>
    </row>
    <row r="25" ht="30.75" customHeight="1" spans="2:7">
      <c r="B25" s="108">
        <v>6711</v>
      </c>
      <c r="C25" s="109" t="s">
        <v>73</v>
      </c>
      <c r="D25" s="110">
        <v>836188.44</v>
      </c>
      <c r="E25" s="28">
        <v>1360000</v>
      </c>
      <c r="F25" s="111">
        <v>1029606.37</v>
      </c>
      <c r="G25" s="94">
        <f>F25/D25</f>
        <v>1.23130902168416</v>
      </c>
    </row>
    <row r="26" ht="25.5" spans="2:7">
      <c r="B26" s="89" t="s">
        <v>74</v>
      </c>
      <c r="C26" s="90" t="s">
        <v>75</v>
      </c>
      <c r="D26" s="91" t="s">
        <v>54</v>
      </c>
      <c r="E26" s="93" t="s">
        <v>54</v>
      </c>
      <c r="F26" s="93" t="s">
        <v>54</v>
      </c>
      <c r="G26" s="94">
        <v>0</v>
      </c>
    </row>
    <row r="27" spans="2:7">
      <c r="B27" s="96" t="s">
        <v>76</v>
      </c>
      <c r="C27" s="97" t="s">
        <v>77</v>
      </c>
      <c r="D27" s="98" t="s">
        <v>54</v>
      </c>
      <c r="E27" s="99" t="s">
        <v>54</v>
      </c>
      <c r="F27" s="99" t="s">
        <v>54</v>
      </c>
      <c r="G27" s="94">
        <v>0</v>
      </c>
    </row>
    <row r="28" spans="2:7">
      <c r="B28" s="96"/>
      <c r="C28" s="97"/>
      <c r="D28" s="98"/>
      <c r="E28" s="99"/>
      <c r="F28" s="99"/>
      <c r="G28" s="94"/>
    </row>
    <row r="29" spans="2:7">
      <c r="B29" s="96"/>
      <c r="C29" s="97"/>
      <c r="D29" s="98"/>
      <c r="E29" s="99"/>
      <c r="F29" s="99"/>
      <c r="G29" s="99"/>
    </row>
    <row r="30" ht="25.5" spans="2:7">
      <c r="B30" s="112" t="s">
        <v>40</v>
      </c>
      <c r="C30" s="113" t="s">
        <v>41</v>
      </c>
      <c r="D30" s="114" t="s">
        <v>78</v>
      </c>
      <c r="E30" s="113" t="s">
        <v>43</v>
      </c>
      <c r="F30" s="113" t="s">
        <v>44</v>
      </c>
      <c r="G30" s="113" t="s">
        <v>45</v>
      </c>
    </row>
    <row r="31" spans="2:7">
      <c r="B31" s="87" t="s">
        <v>46</v>
      </c>
      <c r="C31" s="88"/>
      <c r="D31" s="115"/>
      <c r="E31" s="116"/>
      <c r="F31" s="116"/>
      <c r="G31" s="116"/>
    </row>
    <row r="32" ht="23.1" customHeight="1" spans="2:7">
      <c r="B32" s="89"/>
      <c r="C32" s="90" t="s">
        <v>79</v>
      </c>
      <c r="D32" s="91">
        <v>1078285.1</v>
      </c>
      <c r="E32" s="117">
        <v>2430160</v>
      </c>
      <c r="F32" s="118">
        <v>1548622</v>
      </c>
      <c r="G32" s="94">
        <f t="shared" ref="G32:G58" si="1">F32/D32</f>
        <v>1.43618974239744</v>
      </c>
    </row>
    <row r="33" ht="21.95" customHeight="1" spans="2:7">
      <c r="B33" s="89" t="s">
        <v>80</v>
      </c>
      <c r="C33" s="90" t="s">
        <v>81</v>
      </c>
      <c r="D33" s="91">
        <v>876041.17</v>
      </c>
      <c r="E33" s="28">
        <v>1953890</v>
      </c>
      <c r="F33" s="93">
        <v>1279893.33</v>
      </c>
      <c r="G33" s="94">
        <f t="shared" si="1"/>
        <v>1.46099678169235</v>
      </c>
    </row>
    <row r="34" ht="21.95" customHeight="1" spans="2:7">
      <c r="B34" s="96" t="s">
        <v>82</v>
      </c>
      <c r="C34" s="97" t="s">
        <v>83</v>
      </c>
      <c r="D34" s="100">
        <v>713204.93</v>
      </c>
      <c r="E34" s="101"/>
      <c r="F34" s="101">
        <v>998824.35</v>
      </c>
      <c r="G34" s="94">
        <f t="shared" si="1"/>
        <v>1.4004731431119</v>
      </c>
    </row>
    <row r="35" spans="2:7">
      <c r="B35" s="96" t="s">
        <v>84</v>
      </c>
      <c r="C35" s="97" t="s">
        <v>85</v>
      </c>
      <c r="D35" s="100">
        <v>14668.7</v>
      </c>
      <c r="E35" s="101"/>
      <c r="F35" s="101">
        <v>36924.41</v>
      </c>
      <c r="G35" s="94">
        <f t="shared" si="1"/>
        <v>2.51722443024944</v>
      </c>
    </row>
    <row r="36" ht="27" customHeight="1" spans="2:7">
      <c r="B36" s="96" t="s">
        <v>86</v>
      </c>
      <c r="C36" s="97" t="s">
        <v>87</v>
      </c>
      <c r="D36" s="100">
        <v>28068.4</v>
      </c>
      <c r="E36" s="101"/>
      <c r="F36" s="101">
        <v>73509.58</v>
      </c>
      <c r="G36" s="94">
        <f t="shared" si="1"/>
        <v>2.61894443573556</v>
      </c>
    </row>
    <row r="37" ht="25.5" spans="2:7">
      <c r="B37" s="96" t="s">
        <v>88</v>
      </c>
      <c r="C37" s="97" t="s">
        <v>89</v>
      </c>
      <c r="D37" s="100">
        <v>120099.14</v>
      </c>
      <c r="E37" s="101"/>
      <c r="F37" s="101">
        <v>170634.99</v>
      </c>
      <c r="G37" s="94">
        <f t="shared" si="1"/>
        <v>1.42078444525082</v>
      </c>
    </row>
    <row r="38" ht="30.95" customHeight="1" spans="2:7">
      <c r="B38" s="89" t="s">
        <v>90</v>
      </c>
      <c r="C38" s="90" t="s">
        <v>91</v>
      </c>
      <c r="D38" s="91">
        <v>199309.45</v>
      </c>
      <c r="E38" s="28">
        <v>469770</v>
      </c>
      <c r="F38" s="93">
        <v>232732.87</v>
      </c>
      <c r="G38" s="94">
        <f t="shared" si="1"/>
        <v>1.16769611275331</v>
      </c>
    </row>
    <row r="39" ht="20.1" customHeight="1" spans="2:7">
      <c r="B39" s="96" t="s">
        <v>92</v>
      </c>
      <c r="C39" s="97" t="s">
        <v>93</v>
      </c>
      <c r="D39" s="100">
        <v>899.12</v>
      </c>
      <c r="E39" s="101"/>
      <c r="F39" s="101">
        <v>2111.27</v>
      </c>
      <c r="G39" s="94">
        <f t="shared" si="1"/>
        <v>2.34815152593647</v>
      </c>
    </row>
    <row r="40" ht="25.5" spans="2:7">
      <c r="B40" s="96" t="s">
        <v>94</v>
      </c>
      <c r="C40" s="97" t="s">
        <v>95</v>
      </c>
      <c r="D40" s="100">
        <v>25524.08</v>
      </c>
      <c r="E40" s="101"/>
      <c r="F40" s="101">
        <v>23842.64</v>
      </c>
      <c r="G40" s="94">
        <f t="shared" si="1"/>
        <v>0.93412338466264</v>
      </c>
    </row>
    <row r="41" ht="27" customHeight="1" spans="2:7">
      <c r="B41" s="96" t="s">
        <v>96</v>
      </c>
      <c r="C41" s="97" t="s">
        <v>97</v>
      </c>
      <c r="D41" s="100">
        <v>413.82</v>
      </c>
      <c r="E41" s="101"/>
      <c r="F41" s="101">
        <v>1393.73</v>
      </c>
      <c r="G41" s="94">
        <f t="shared" si="1"/>
        <v>3.36796191580881</v>
      </c>
    </row>
    <row r="42" ht="25.5" spans="2:7">
      <c r="B42" s="96" t="s">
        <v>98</v>
      </c>
      <c r="C42" s="97" t="s">
        <v>99</v>
      </c>
      <c r="D42" s="100">
        <v>16838.73</v>
      </c>
      <c r="E42" s="101"/>
      <c r="F42" s="101">
        <v>20567.79</v>
      </c>
      <c r="G42" s="94">
        <f t="shared" si="1"/>
        <v>1.22145731893082</v>
      </c>
    </row>
    <row r="43" spans="2:7">
      <c r="B43" s="96" t="s">
        <v>100</v>
      </c>
      <c r="C43" s="97" t="s">
        <v>101</v>
      </c>
      <c r="D43" s="100">
        <v>61272.45</v>
      </c>
      <c r="E43" s="101"/>
      <c r="F43" s="101">
        <v>81146.5</v>
      </c>
      <c r="G43" s="94">
        <f t="shared" si="1"/>
        <v>1.32435539953111</v>
      </c>
    </row>
    <row r="44" spans="2:7">
      <c r="B44" s="96" t="s">
        <v>102</v>
      </c>
      <c r="C44" s="97" t="s">
        <v>103</v>
      </c>
      <c r="D44" s="100">
        <v>26532.19</v>
      </c>
      <c r="E44" s="101"/>
      <c r="F44" s="101">
        <v>32259.95</v>
      </c>
      <c r="G44" s="94">
        <f t="shared" si="1"/>
        <v>1.21587965411072</v>
      </c>
    </row>
    <row r="45" ht="27" customHeight="1" spans="2:7">
      <c r="B45" s="96" t="s">
        <v>104</v>
      </c>
      <c r="C45" s="97" t="s">
        <v>105</v>
      </c>
      <c r="D45" s="100">
        <v>6085.2</v>
      </c>
      <c r="E45" s="101"/>
      <c r="F45" s="101">
        <v>4449.92</v>
      </c>
      <c r="G45" s="94">
        <f t="shared" si="1"/>
        <v>0.731269309143496</v>
      </c>
    </row>
    <row r="46" spans="2:7">
      <c r="B46" s="96" t="s">
        <v>106</v>
      </c>
      <c r="C46" s="97" t="s">
        <v>107</v>
      </c>
      <c r="D46" s="100">
        <v>461.16</v>
      </c>
      <c r="E46" s="101"/>
      <c r="F46" s="101">
        <v>5674.16</v>
      </c>
      <c r="G46" s="94">
        <f t="shared" si="1"/>
        <v>12.3041026975453</v>
      </c>
    </row>
    <row r="47" ht="27" customHeight="1" spans="2:7">
      <c r="B47" s="96" t="s">
        <v>108</v>
      </c>
      <c r="C47" s="97" t="s">
        <v>109</v>
      </c>
      <c r="D47" s="100">
        <v>5176.41</v>
      </c>
      <c r="E47" s="101"/>
      <c r="F47" s="101">
        <v>3131.41</v>
      </c>
      <c r="G47" s="94">
        <f t="shared" si="1"/>
        <v>0.604938557803574</v>
      </c>
    </row>
    <row r="48" spans="2:7">
      <c r="B48" s="96" t="s">
        <v>110</v>
      </c>
      <c r="C48" s="97" t="s">
        <v>111</v>
      </c>
      <c r="D48" s="100">
        <v>3092.8</v>
      </c>
      <c r="E48" s="101"/>
      <c r="F48" s="101">
        <v>2136.84</v>
      </c>
      <c r="G48" s="94">
        <f t="shared" si="1"/>
        <v>0.690907915157786</v>
      </c>
    </row>
    <row r="49" ht="30.95" customHeight="1" spans="2:7">
      <c r="B49" s="96" t="s">
        <v>112</v>
      </c>
      <c r="C49" s="97" t="s">
        <v>113</v>
      </c>
      <c r="D49" s="100">
        <v>17160.42</v>
      </c>
      <c r="E49" s="101"/>
      <c r="F49" s="101">
        <v>17651.23</v>
      </c>
      <c r="G49" s="94">
        <f t="shared" si="1"/>
        <v>1.02860128132062</v>
      </c>
    </row>
    <row r="50" spans="2:7">
      <c r="B50" s="96" t="s">
        <v>114</v>
      </c>
      <c r="C50" s="97" t="s">
        <v>115</v>
      </c>
      <c r="D50" s="100">
        <v>3586.16</v>
      </c>
      <c r="E50" s="101"/>
      <c r="F50" s="101">
        <v>440.01</v>
      </c>
      <c r="G50" s="94">
        <f t="shared" si="1"/>
        <v>0.122696700649162</v>
      </c>
    </row>
    <row r="51" ht="24" customHeight="1" spans="2:7">
      <c r="B51" s="96" t="s">
        <v>116</v>
      </c>
      <c r="C51" s="97" t="s">
        <v>117</v>
      </c>
      <c r="D51" s="100">
        <v>7354.83</v>
      </c>
      <c r="E51" s="101"/>
      <c r="F51" s="101">
        <v>7768.74</v>
      </c>
      <c r="G51" s="94">
        <f t="shared" si="1"/>
        <v>1.05627730348628</v>
      </c>
    </row>
    <row r="52" spans="2:7">
      <c r="B52" s="96" t="s">
        <v>118</v>
      </c>
      <c r="C52" s="97" t="s">
        <v>119</v>
      </c>
      <c r="D52" s="100">
        <v>5144.79</v>
      </c>
      <c r="E52" s="101"/>
      <c r="F52" s="101">
        <v>6466.2</v>
      </c>
      <c r="G52" s="94">
        <f t="shared" si="1"/>
        <v>1.25684430268291</v>
      </c>
    </row>
    <row r="53" ht="24.95" customHeight="1" spans="2:7">
      <c r="B53" s="96" t="s">
        <v>120</v>
      </c>
      <c r="C53" s="97" t="s">
        <v>121</v>
      </c>
      <c r="D53" s="100">
        <v>3142.1</v>
      </c>
      <c r="E53" s="101"/>
      <c r="F53" s="101">
        <v>8307.62</v>
      </c>
      <c r="G53" s="94">
        <f t="shared" si="1"/>
        <v>2.64397059291557</v>
      </c>
    </row>
    <row r="54" spans="2:7">
      <c r="B54" s="96" t="s">
        <v>122</v>
      </c>
      <c r="C54" s="97" t="s">
        <v>123</v>
      </c>
      <c r="D54" s="100">
        <v>4487.1</v>
      </c>
      <c r="E54" s="101"/>
      <c r="F54" s="101">
        <v>2438.29</v>
      </c>
      <c r="G54" s="94">
        <f t="shared" si="1"/>
        <v>0.543399968799447</v>
      </c>
    </row>
    <row r="55" spans="2:7">
      <c r="B55" s="96" t="s">
        <v>124</v>
      </c>
      <c r="C55" s="97" t="s">
        <v>125</v>
      </c>
      <c r="D55" s="100">
        <v>4601.44</v>
      </c>
      <c r="E55" s="101"/>
      <c r="F55" s="119">
        <v>5138.02</v>
      </c>
      <c r="G55" s="94">
        <f t="shared" si="1"/>
        <v>1.11661132167322</v>
      </c>
    </row>
    <row r="56" spans="2:7">
      <c r="B56" s="96" t="s">
        <v>126</v>
      </c>
      <c r="C56" s="97" t="s">
        <v>127</v>
      </c>
      <c r="D56" s="100">
        <v>150</v>
      </c>
      <c r="E56" s="101"/>
      <c r="F56" s="101">
        <v>322.77</v>
      </c>
      <c r="G56" s="94">
        <f t="shared" si="1"/>
        <v>2.1518</v>
      </c>
    </row>
    <row r="57" customHeight="1" spans="2:7">
      <c r="B57" s="96" t="s">
        <v>128</v>
      </c>
      <c r="C57" s="97" t="s">
        <v>129</v>
      </c>
      <c r="D57" s="100">
        <v>2621.3</v>
      </c>
      <c r="E57" s="101"/>
      <c r="F57" s="101">
        <v>3145.56</v>
      </c>
      <c r="G57" s="94">
        <f t="shared" si="1"/>
        <v>1.2</v>
      </c>
    </row>
    <row r="58" ht="21" customHeight="1" spans="2:7">
      <c r="B58" s="96" t="s">
        <v>130</v>
      </c>
      <c r="C58" s="97" t="s">
        <v>131</v>
      </c>
      <c r="D58" s="100">
        <v>1234</v>
      </c>
      <c r="E58" s="101"/>
      <c r="F58" s="101">
        <v>1234.36</v>
      </c>
      <c r="G58" s="94">
        <f t="shared" si="1"/>
        <v>1.00029173419773</v>
      </c>
    </row>
    <row r="59" ht="18.95" customHeight="1" spans="2:7">
      <c r="B59" s="96" t="s">
        <v>132</v>
      </c>
      <c r="C59" s="97" t="s">
        <v>133</v>
      </c>
      <c r="D59" s="100">
        <v>639.2</v>
      </c>
      <c r="E59" s="101"/>
      <c r="F59" s="101">
        <v>205.86</v>
      </c>
      <c r="G59" s="94">
        <v>0</v>
      </c>
    </row>
    <row r="60" ht="20.1" customHeight="1" spans="2:7">
      <c r="B60" s="96" t="s">
        <v>134</v>
      </c>
      <c r="C60" s="97" t="s">
        <v>135</v>
      </c>
      <c r="D60" s="100">
        <v>0</v>
      </c>
      <c r="E60" s="101"/>
      <c r="F60" s="101">
        <v>1600</v>
      </c>
      <c r="G60" s="94" t="e">
        <f t="shared" ref="G60:G64" si="2">F60/D60</f>
        <v>#DIV/0!</v>
      </c>
    </row>
    <row r="61" spans="2:7">
      <c r="B61" s="96" t="s">
        <v>136</v>
      </c>
      <c r="C61" s="97" t="s">
        <v>137</v>
      </c>
      <c r="D61" s="98">
        <v>3.83</v>
      </c>
      <c r="E61" s="99"/>
      <c r="F61" s="99"/>
      <c r="G61" s="94">
        <v>0</v>
      </c>
    </row>
    <row r="62" ht="24" customHeight="1" spans="2:7">
      <c r="B62" s="96" t="s">
        <v>138</v>
      </c>
      <c r="C62" s="97" t="s">
        <v>139</v>
      </c>
      <c r="D62" s="100">
        <v>3950</v>
      </c>
      <c r="E62" s="101"/>
      <c r="F62" s="101">
        <v>1300</v>
      </c>
      <c r="G62" s="94">
        <f t="shared" si="2"/>
        <v>0.329113924050633</v>
      </c>
    </row>
    <row r="63" spans="2:7">
      <c r="B63" s="89" t="s">
        <v>140</v>
      </c>
      <c r="C63" s="90" t="s">
        <v>141</v>
      </c>
      <c r="D63" s="91">
        <v>3377</v>
      </c>
      <c r="E63" s="28">
        <v>6500</v>
      </c>
      <c r="F63" s="93">
        <v>2423.22</v>
      </c>
      <c r="G63" s="94">
        <f t="shared" si="2"/>
        <v>0.717565886881848</v>
      </c>
    </row>
    <row r="64" ht="30" customHeight="1" spans="2:7">
      <c r="B64" s="96" t="s">
        <v>142</v>
      </c>
      <c r="C64" s="97" t="s">
        <v>143</v>
      </c>
      <c r="D64" s="100">
        <v>2934.48</v>
      </c>
      <c r="E64" s="101"/>
      <c r="F64" s="101">
        <v>2423.22</v>
      </c>
      <c r="G64" s="94">
        <f t="shared" si="2"/>
        <v>0.825774924347755</v>
      </c>
    </row>
    <row r="65" ht="38.25" spans="2:7">
      <c r="B65" s="89" t="s">
        <v>144</v>
      </c>
      <c r="C65" s="90" t="s">
        <v>145</v>
      </c>
      <c r="D65" s="91">
        <v>0</v>
      </c>
      <c r="E65" s="93" t="s">
        <v>54</v>
      </c>
      <c r="F65" s="93">
        <v>0</v>
      </c>
      <c r="G65" s="94">
        <v>0</v>
      </c>
    </row>
    <row r="66" ht="27" customHeight="1" spans="2:7">
      <c r="B66" s="96" t="s">
        <v>146</v>
      </c>
      <c r="C66" s="97" t="s">
        <v>147</v>
      </c>
      <c r="D66" s="100">
        <v>0</v>
      </c>
      <c r="E66" s="99" t="s">
        <v>54</v>
      </c>
      <c r="F66" s="101">
        <v>0</v>
      </c>
      <c r="G66" s="94">
        <v>0</v>
      </c>
    </row>
    <row r="67" ht="25.5" spans="2:7">
      <c r="B67" s="89" t="s">
        <v>148</v>
      </c>
      <c r="C67" s="90" t="s">
        <v>149</v>
      </c>
      <c r="D67" s="91">
        <v>2662.29</v>
      </c>
      <c r="E67" s="28">
        <v>13500</v>
      </c>
      <c r="F67" s="93">
        <v>33573.24</v>
      </c>
      <c r="G67" s="94">
        <f>F67/D67</f>
        <v>12.6106622494169</v>
      </c>
    </row>
    <row r="68" ht="30" customHeight="1" spans="2:7">
      <c r="B68" s="89" t="s">
        <v>150</v>
      </c>
      <c r="C68" s="90" t="s">
        <v>151</v>
      </c>
      <c r="D68" s="91"/>
      <c r="E68" s="93">
        <v>0</v>
      </c>
      <c r="F68" s="93"/>
      <c r="G68" s="94">
        <v>0</v>
      </c>
    </row>
    <row r="69" ht="20.1" customHeight="1" spans="2:7">
      <c r="B69" s="96" t="s">
        <v>152</v>
      </c>
      <c r="C69" s="97" t="s">
        <v>153</v>
      </c>
      <c r="D69" s="100"/>
      <c r="E69" s="101">
        <v>0</v>
      </c>
      <c r="F69" s="101"/>
      <c r="G69" s="94">
        <v>0</v>
      </c>
    </row>
    <row r="70" ht="21" customHeight="1" spans="2:7">
      <c r="B70" s="96" t="s">
        <v>154</v>
      </c>
      <c r="C70" s="97" t="s">
        <v>155</v>
      </c>
      <c r="D70" s="98" t="s">
        <v>54</v>
      </c>
      <c r="E70" s="99" t="s">
        <v>54</v>
      </c>
      <c r="F70" s="99" t="s">
        <v>54</v>
      </c>
      <c r="G70" s="94">
        <v>0</v>
      </c>
    </row>
    <row r="71" ht="24.95" customHeight="1" spans="2:7">
      <c r="B71" s="89" t="s">
        <v>156</v>
      </c>
      <c r="C71" s="90" t="s">
        <v>157</v>
      </c>
      <c r="D71" s="91"/>
      <c r="E71" s="93">
        <v>13500</v>
      </c>
      <c r="F71" s="93">
        <v>24324.49</v>
      </c>
      <c r="G71" s="94" t="e">
        <f>F71/D71</f>
        <v>#DIV/0!</v>
      </c>
    </row>
    <row r="72" spans="2:7">
      <c r="B72" s="96" t="s">
        <v>158</v>
      </c>
      <c r="C72" s="97" t="s">
        <v>159</v>
      </c>
      <c r="D72" s="100"/>
      <c r="E72" s="101">
        <v>0</v>
      </c>
      <c r="F72" s="101">
        <v>17682.56</v>
      </c>
      <c r="G72" s="94">
        <v>0</v>
      </c>
    </row>
    <row r="73" ht="18.95" customHeight="1" spans="2:7">
      <c r="B73" s="96" t="s">
        <v>160</v>
      </c>
      <c r="C73" s="97" t="s">
        <v>161</v>
      </c>
      <c r="D73" s="100">
        <v>2662.29</v>
      </c>
      <c r="E73" s="101">
        <v>0</v>
      </c>
      <c r="F73" s="101">
        <v>4781.25</v>
      </c>
      <c r="G73" s="94">
        <f>F73/D73</f>
        <v>1.79591629762347</v>
      </c>
    </row>
    <row r="74" spans="2:7">
      <c r="B74" s="102">
        <v>4227</v>
      </c>
      <c r="C74" s="90"/>
      <c r="D74" s="100"/>
      <c r="E74" s="101"/>
      <c r="F74" s="101">
        <v>1860.68</v>
      </c>
      <c r="G74" s="94"/>
    </row>
    <row r="75" ht="25.5" spans="2:7">
      <c r="B75" s="120">
        <v>45</v>
      </c>
      <c r="C75" s="90" t="s">
        <v>162</v>
      </c>
      <c r="D75" s="100">
        <v>0</v>
      </c>
      <c r="E75" s="101"/>
      <c r="F75" s="101">
        <v>9248.75</v>
      </c>
      <c r="G75" s="94">
        <v>0</v>
      </c>
    </row>
    <row r="76" spans="2:8">
      <c r="B76" s="121"/>
      <c r="C76" s="122"/>
      <c r="D76" s="123"/>
      <c r="E76" s="123"/>
      <c r="F76" s="123"/>
      <c r="G76" s="124"/>
      <c r="H76" s="125"/>
    </row>
  </sheetData>
  <mergeCells count="4">
    <mergeCell ref="B1:G1"/>
    <mergeCell ref="B2:G2"/>
    <mergeCell ref="B4:G4"/>
    <mergeCell ref="B6:G6"/>
  </mergeCells>
  <pageMargins left="0.7" right="0.7" top="0.75" bottom="0.75" header="0.3" footer="0.3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I37"/>
  <sheetViews>
    <sheetView workbookViewId="0">
      <selection activeCell="G37" sqref="G37"/>
    </sheetView>
  </sheetViews>
  <sheetFormatPr defaultColWidth="9" defaultRowHeight="15"/>
  <cols>
    <col min="2" max="2" width="44.5714285714286" customWidth="1"/>
    <col min="3" max="3" width="25.4285714285714" customWidth="1"/>
    <col min="4" max="4" width="25.2857142857143" customWidth="1"/>
    <col min="5" max="5" width="26.8571428571429" customWidth="1"/>
    <col min="6" max="6" width="16" customWidth="1"/>
    <col min="7" max="7" width="15.7142857142857" customWidth="1"/>
  </cols>
  <sheetData>
    <row r="2" ht="18" spans="2:7">
      <c r="B2" s="46" t="s">
        <v>0</v>
      </c>
      <c r="C2" s="46"/>
      <c r="D2" s="46"/>
      <c r="E2" s="46"/>
      <c r="F2" s="46"/>
      <c r="G2" s="46"/>
    </row>
    <row r="4" ht="18" customHeight="1" spans="2:7">
      <c r="B4" s="47" t="s">
        <v>163</v>
      </c>
      <c r="C4" s="47"/>
      <c r="D4" s="47"/>
      <c r="E4" s="47"/>
      <c r="F4" s="47"/>
      <c r="G4" s="47"/>
    </row>
    <row r="5" ht="15.75" customHeight="1" spans="2:7">
      <c r="B5" s="47"/>
      <c r="C5" s="47"/>
      <c r="D5" s="47"/>
      <c r="E5" s="47"/>
      <c r="F5" s="47"/>
      <c r="G5" s="47"/>
    </row>
    <row r="6" ht="18" customHeight="1" spans="2:7">
      <c r="B6" s="47"/>
      <c r="C6" s="47"/>
      <c r="D6" s="47"/>
      <c r="E6" s="47"/>
      <c r="F6" s="47"/>
      <c r="G6" s="47"/>
    </row>
    <row r="7" ht="33.75" customHeight="1" spans="2:7">
      <c r="B7" s="26" t="s">
        <v>4</v>
      </c>
      <c r="C7" s="26" t="s">
        <v>5</v>
      </c>
      <c r="D7" s="26" t="s">
        <v>6</v>
      </c>
      <c r="E7" s="26" t="s">
        <v>7</v>
      </c>
      <c r="F7" s="26" t="s">
        <v>8</v>
      </c>
      <c r="G7" s="26" t="s">
        <v>9</v>
      </c>
    </row>
    <row r="8" spans="2:7">
      <c r="B8" s="26">
        <v>1</v>
      </c>
      <c r="C8" s="33">
        <v>2</v>
      </c>
      <c r="D8" s="33">
        <v>3</v>
      </c>
      <c r="E8" s="33">
        <v>4</v>
      </c>
      <c r="F8" s="33" t="s">
        <v>164</v>
      </c>
      <c r="G8" s="33" t="s">
        <v>11</v>
      </c>
    </row>
    <row r="9" spans="2:7">
      <c r="B9" s="27" t="s">
        <v>165</v>
      </c>
      <c r="C9" s="41">
        <v>1078285.1</v>
      </c>
      <c r="D9" s="43">
        <v>2443660</v>
      </c>
      <c r="E9" s="43">
        <v>1361576.28</v>
      </c>
      <c r="F9" s="48">
        <f>SUM(E9/C9*100)</f>
        <v>126.272381951675</v>
      </c>
      <c r="G9" s="49">
        <f>SUM(E9/D9*100)</f>
        <v>55.71872846468</v>
      </c>
    </row>
    <row r="10" spans="2:7">
      <c r="B10" s="50" t="s">
        <v>166</v>
      </c>
      <c r="C10" s="51">
        <v>556417.23</v>
      </c>
      <c r="D10" s="52">
        <v>1360000</v>
      </c>
      <c r="E10" s="53">
        <v>881301.37</v>
      </c>
      <c r="F10" s="54">
        <f t="shared" ref="F10:F36" si="0">SUM(E10/C10*100)</f>
        <v>158.388583689258</v>
      </c>
      <c r="G10" s="55">
        <f>E10/D10</f>
        <v>0.648015713235294</v>
      </c>
    </row>
    <row r="11" spans="2:7">
      <c r="B11" s="56" t="s">
        <v>167</v>
      </c>
      <c r="C11" s="57">
        <v>554524.44</v>
      </c>
      <c r="D11" s="58">
        <v>1339300</v>
      </c>
      <c r="E11" s="59">
        <v>867664.38</v>
      </c>
      <c r="F11" s="48">
        <f t="shared" si="0"/>
        <v>156.469997967989</v>
      </c>
      <c r="G11" s="60">
        <f t="shared" ref="G11:G36" si="1">E11/D11</f>
        <v>0.64784916000896</v>
      </c>
    </row>
    <row r="12" spans="2:7">
      <c r="B12" s="56" t="s">
        <v>168</v>
      </c>
      <c r="C12" s="61">
        <v>1892.79</v>
      </c>
      <c r="D12" s="58">
        <v>20700</v>
      </c>
      <c r="E12" s="59">
        <v>13636.99</v>
      </c>
      <c r="F12" s="48">
        <f t="shared" si="0"/>
        <v>720.470311022353</v>
      </c>
      <c r="G12" s="60">
        <f t="shared" si="1"/>
        <v>0.658791787439614</v>
      </c>
    </row>
    <row r="13" spans="2:7">
      <c r="B13" s="50" t="s">
        <v>169</v>
      </c>
      <c r="C13" s="62"/>
      <c r="D13" s="63">
        <v>0</v>
      </c>
      <c r="E13" s="53">
        <v>894.04</v>
      </c>
      <c r="F13" s="64" t="e">
        <f t="shared" si="0"/>
        <v>#DIV/0!</v>
      </c>
      <c r="G13" s="65" t="e">
        <f t="shared" si="1"/>
        <v>#DIV/0!</v>
      </c>
    </row>
    <row r="14" spans="2:7">
      <c r="B14" s="56" t="s">
        <v>170</v>
      </c>
      <c r="C14" s="61"/>
      <c r="D14" s="58">
        <v>0</v>
      </c>
      <c r="E14" s="59">
        <v>894.04</v>
      </c>
      <c r="F14" s="48" t="e">
        <f t="shared" si="0"/>
        <v>#DIV/0!</v>
      </c>
      <c r="G14" s="60" t="e">
        <f t="shared" si="1"/>
        <v>#DIV/0!</v>
      </c>
    </row>
    <row r="15" spans="2:7">
      <c r="B15" s="50" t="s">
        <v>171</v>
      </c>
      <c r="C15" s="51">
        <v>178657.18</v>
      </c>
      <c r="D15" s="63">
        <v>364400</v>
      </c>
      <c r="E15" s="53">
        <v>198913.11</v>
      </c>
      <c r="F15" s="64">
        <f t="shared" si="0"/>
        <v>111.337876261116</v>
      </c>
      <c r="G15" s="65">
        <f t="shared" si="1"/>
        <v>0.545864736553238</v>
      </c>
    </row>
    <row r="16" spans="2:7">
      <c r="B16" s="56" t="s">
        <v>172</v>
      </c>
      <c r="C16" s="57">
        <v>178657.18</v>
      </c>
      <c r="D16" s="58">
        <v>364400</v>
      </c>
      <c r="E16" s="59">
        <v>198913.11</v>
      </c>
      <c r="F16" s="48">
        <f t="shared" si="0"/>
        <v>111.337876261116</v>
      </c>
      <c r="G16" s="60">
        <f t="shared" si="1"/>
        <v>0.545864736553238</v>
      </c>
    </row>
    <row r="17" spans="2:7">
      <c r="B17" s="50" t="s">
        <v>173</v>
      </c>
      <c r="C17" s="51">
        <v>389916.1</v>
      </c>
      <c r="D17" s="63">
        <v>719260</v>
      </c>
      <c r="E17" s="53">
        <v>253559.6</v>
      </c>
      <c r="F17" s="64">
        <f t="shared" si="0"/>
        <v>65.0292716817798</v>
      </c>
      <c r="G17" s="65">
        <f t="shared" si="1"/>
        <v>0.352528431999555</v>
      </c>
    </row>
    <row r="18" spans="2:7">
      <c r="B18" s="56" t="s">
        <v>174</v>
      </c>
      <c r="C18" s="57">
        <v>281664.1</v>
      </c>
      <c r="D18" s="58">
        <v>461500</v>
      </c>
      <c r="E18" s="66">
        <v>148305</v>
      </c>
      <c r="F18" s="48">
        <f>SUM(E21/C18*100)</f>
        <v>37.3688375621884</v>
      </c>
      <c r="G18" s="60">
        <f>E21/D18</f>
        <v>0.228070639219935</v>
      </c>
    </row>
    <row r="19" spans="2:7">
      <c r="B19" s="56" t="s">
        <v>175</v>
      </c>
      <c r="C19" s="61"/>
      <c r="D19" s="58">
        <v>0</v>
      </c>
      <c r="E19" s="59"/>
      <c r="F19" s="48" t="e">
        <f t="shared" si="0"/>
        <v>#DIV/0!</v>
      </c>
      <c r="G19" s="60" t="e">
        <f t="shared" si="1"/>
        <v>#DIV/0!</v>
      </c>
    </row>
    <row r="20" ht="15.75" customHeight="1" spans="2:7">
      <c r="B20" s="56" t="s">
        <v>176</v>
      </c>
      <c r="C20" s="41"/>
      <c r="D20" s="58">
        <v>0</v>
      </c>
      <c r="E20" s="59"/>
      <c r="F20" s="48" t="e">
        <f t="shared" si="0"/>
        <v>#DIV/0!</v>
      </c>
      <c r="G20" s="60" t="e">
        <f t="shared" si="1"/>
        <v>#DIV/0!</v>
      </c>
    </row>
    <row r="21" ht="15.75" customHeight="1" spans="2:7">
      <c r="B21" s="56" t="s">
        <v>177</v>
      </c>
      <c r="C21" s="61">
        <v>108252.1</v>
      </c>
      <c r="D21" s="58">
        <v>257760</v>
      </c>
      <c r="E21" s="59">
        <v>105254.6</v>
      </c>
      <c r="F21" s="48" t="e">
        <f>SUM(#REF!/C21*100)</f>
        <v>#REF!</v>
      </c>
      <c r="G21" s="60" t="e">
        <f>#REF!/D21</f>
        <v>#REF!</v>
      </c>
    </row>
    <row r="22" spans="2:7">
      <c r="B22" s="50" t="s">
        <v>178</v>
      </c>
      <c r="C22" s="62"/>
      <c r="D22" s="67">
        <v>0</v>
      </c>
      <c r="E22" s="53">
        <v>26908.16</v>
      </c>
      <c r="F22" s="64" t="e">
        <f t="shared" si="0"/>
        <v>#DIV/0!</v>
      </c>
      <c r="G22" s="65" t="e">
        <f t="shared" si="1"/>
        <v>#DIV/0!</v>
      </c>
    </row>
    <row r="23" spans="2:7">
      <c r="B23" s="1"/>
      <c r="D23" s="1"/>
      <c r="E23" s="1"/>
      <c r="F23" s="48"/>
      <c r="G23" s="60"/>
    </row>
    <row r="24" spans="2:7">
      <c r="B24" s="68" t="s">
        <v>179</v>
      </c>
      <c r="C24" s="69">
        <v>1078285.1</v>
      </c>
      <c r="D24" s="70">
        <v>2443660</v>
      </c>
      <c r="E24" s="70">
        <v>1548622.66</v>
      </c>
      <c r="F24" s="71">
        <f t="shared" si="0"/>
        <v>143.619035448046</v>
      </c>
      <c r="G24" s="72">
        <f t="shared" si="1"/>
        <v>0.633730821800087</v>
      </c>
    </row>
    <row r="25" spans="2:7">
      <c r="B25" s="50" t="s">
        <v>166</v>
      </c>
      <c r="C25" s="51">
        <v>556417.23</v>
      </c>
      <c r="D25" s="52">
        <v>1360000</v>
      </c>
      <c r="E25" s="53">
        <v>1052390.69</v>
      </c>
      <c r="F25" s="64">
        <f t="shared" si="0"/>
        <v>189.13697011144</v>
      </c>
      <c r="G25" s="65">
        <f t="shared" si="1"/>
        <v>0.773816683823529</v>
      </c>
    </row>
    <row r="26" spans="2:7">
      <c r="B26" s="56" t="s">
        <v>167</v>
      </c>
      <c r="C26" s="57">
        <v>554524.44</v>
      </c>
      <c r="D26" s="58">
        <v>1339300</v>
      </c>
      <c r="E26" s="59">
        <v>1038753.7</v>
      </c>
      <c r="F26" s="48">
        <f t="shared" si="0"/>
        <v>187.323339616916</v>
      </c>
      <c r="G26" s="60">
        <f t="shared" si="1"/>
        <v>0.775594489658777</v>
      </c>
    </row>
    <row r="27" spans="2:7">
      <c r="B27" s="56" t="s">
        <v>168</v>
      </c>
      <c r="C27" s="61">
        <v>1892.79</v>
      </c>
      <c r="D27" s="58">
        <v>20700</v>
      </c>
      <c r="E27" s="59">
        <v>13636.99</v>
      </c>
      <c r="F27" s="48">
        <f t="shared" si="0"/>
        <v>720.470311022353</v>
      </c>
      <c r="G27" s="60">
        <f t="shared" si="1"/>
        <v>0.658791787439614</v>
      </c>
    </row>
    <row r="28" spans="2:7">
      <c r="B28" s="50" t="s">
        <v>169</v>
      </c>
      <c r="C28" s="62"/>
      <c r="D28" s="63">
        <v>0</v>
      </c>
      <c r="E28" s="53">
        <v>893.18</v>
      </c>
      <c r="F28" s="64" t="e">
        <f t="shared" si="0"/>
        <v>#DIV/0!</v>
      </c>
      <c r="G28" s="65" t="e">
        <f t="shared" si="1"/>
        <v>#DIV/0!</v>
      </c>
    </row>
    <row r="29" spans="2:7">
      <c r="B29" s="56" t="s">
        <v>170</v>
      </c>
      <c r="C29" s="61"/>
      <c r="D29" s="58">
        <v>0</v>
      </c>
      <c r="E29" s="59">
        <v>893.18</v>
      </c>
      <c r="F29" s="48" t="e">
        <f t="shared" si="0"/>
        <v>#DIV/0!</v>
      </c>
      <c r="G29" s="60" t="e">
        <f t="shared" si="1"/>
        <v>#DIV/0!</v>
      </c>
    </row>
    <row r="30" spans="2:7">
      <c r="B30" s="50" t="s">
        <v>171</v>
      </c>
      <c r="C30" s="51">
        <v>178657.18</v>
      </c>
      <c r="D30" s="63">
        <v>364400</v>
      </c>
      <c r="E30" s="53">
        <v>171828.07</v>
      </c>
      <c r="F30" s="64">
        <f t="shared" si="0"/>
        <v>96.1775339787631</v>
      </c>
      <c r="G30" s="65">
        <f t="shared" si="1"/>
        <v>0.471536964873765</v>
      </c>
    </row>
    <row r="31" customHeight="1" spans="2:9">
      <c r="B31" s="56" t="s">
        <v>172</v>
      </c>
      <c r="C31" s="57">
        <v>178657.18</v>
      </c>
      <c r="D31" s="58">
        <v>364400</v>
      </c>
      <c r="E31" s="59">
        <v>171828.07</v>
      </c>
      <c r="F31" s="48">
        <f t="shared" si="0"/>
        <v>96.1775339787631</v>
      </c>
      <c r="G31" s="60">
        <f t="shared" si="1"/>
        <v>0.471536964873765</v>
      </c>
      <c r="H31" s="40"/>
      <c r="I31" s="40"/>
    </row>
    <row r="32" spans="2:9">
      <c r="B32" s="73" t="s">
        <v>173</v>
      </c>
      <c r="C32" s="51">
        <v>389916.1</v>
      </c>
      <c r="D32" s="63">
        <v>719260</v>
      </c>
      <c r="E32" s="53">
        <v>303390.47</v>
      </c>
      <c r="F32" s="64">
        <f t="shared" si="0"/>
        <v>77.8091671516001</v>
      </c>
      <c r="G32" s="65">
        <f t="shared" si="1"/>
        <v>0.421809178878292</v>
      </c>
      <c r="H32" s="40"/>
      <c r="I32" s="40"/>
    </row>
    <row r="33" spans="2:9">
      <c r="B33" s="56" t="s">
        <v>174</v>
      </c>
      <c r="C33" s="57">
        <v>281664.1</v>
      </c>
      <c r="D33" s="58">
        <v>461500</v>
      </c>
      <c r="E33" s="59">
        <v>148305</v>
      </c>
      <c r="F33" s="48">
        <f t="shared" si="0"/>
        <v>52.6531425197602</v>
      </c>
      <c r="G33" s="60">
        <f t="shared" si="1"/>
        <v>0.321354279523294</v>
      </c>
      <c r="H33" s="40"/>
      <c r="I33" s="40"/>
    </row>
    <row r="34" spans="2:7">
      <c r="B34" s="56" t="s">
        <v>175</v>
      </c>
      <c r="C34" s="61"/>
      <c r="D34" s="58">
        <v>0</v>
      </c>
      <c r="E34" s="59"/>
      <c r="F34" s="48" t="e">
        <f t="shared" si="0"/>
        <v>#DIV/0!</v>
      </c>
      <c r="G34" s="60" t="e">
        <f t="shared" si="1"/>
        <v>#DIV/0!</v>
      </c>
    </row>
    <row r="35" spans="2:7">
      <c r="B35" s="56" t="s">
        <v>176</v>
      </c>
      <c r="C35" s="41"/>
      <c r="D35" s="58">
        <v>0</v>
      </c>
      <c r="E35" s="59"/>
      <c r="F35" s="48" t="e">
        <f t="shared" si="0"/>
        <v>#DIV/0!</v>
      </c>
      <c r="G35" s="60" t="e">
        <f t="shared" si="1"/>
        <v>#DIV/0!</v>
      </c>
    </row>
    <row r="36" spans="2:7">
      <c r="B36" s="56" t="s">
        <v>177</v>
      </c>
      <c r="C36" s="61">
        <v>108252.1</v>
      </c>
      <c r="D36" s="58">
        <v>257760</v>
      </c>
      <c r="E36" s="59">
        <v>155085.47</v>
      </c>
      <c r="F36" s="48">
        <f t="shared" si="0"/>
        <v>143.26324385393</v>
      </c>
      <c r="G36" s="60">
        <f t="shared" si="1"/>
        <v>0.601666162321539</v>
      </c>
    </row>
    <row r="37" spans="2:7">
      <c r="B37" s="73" t="s">
        <v>178</v>
      </c>
      <c r="C37" s="62">
        <v>0</v>
      </c>
      <c r="D37" s="74">
        <v>0</v>
      </c>
      <c r="E37" s="75">
        <v>20120.25</v>
      </c>
      <c r="F37" s="76"/>
      <c r="G37" s="76"/>
    </row>
  </sheetData>
  <autoFilter xmlns:etc="http://www.wps.cn/officeDocument/2017/etCustomData" ref="B7:G37" etc:filterBottomFollowUsedRange="0">
    <extLst/>
  </autoFilter>
  <mergeCells count="2">
    <mergeCell ref="B2:G2"/>
    <mergeCell ref="B4:G6"/>
  </mergeCells>
  <pageMargins left="0.7" right="0.7" top="0.75" bottom="0.75" header="0.3" footer="0.3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14" sqref="B14"/>
    </sheetView>
  </sheetViews>
  <sheetFormatPr defaultColWidth="9" defaultRowHeight="15" outlineLevelCol="5"/>
  <cols>
    <col min="1" max="1" width="21.5714285714286" customWidth="1"/>
    <col min="2" max="2" width="37.7142857142857" customWidth="1"/>
    <col min="3" max="5" width="25.2857142857143" customWidth="1"/>
    <col min="6" max="6" width="15.7142857142857" customWidth="1"/>
  </cols>
  <sheetData>
    <row r="1" ht="18" customHeight="1" spans="1:6">
      <c r="A1" s="23" t="s">
        <v>180</v>
      </c>
      <c r="B1" s="23"/>
      <c r="C1" s="23"/>
      <c r="D1" s="23"/>
      <c r="E1" s="23"/>
      <c r="F1" s="23"/>
    </row>
    <row r="2" ht="15.75" customHeight="1" spans="1:6">
      <c r="A2" s="23"/>
      <c r="B2" s="23"/>
      <c r="C2" s="23"/>
      <c r="D2" s="23"/>
      <c r="E2" s="23"/>
      <c r="F2" s="23"/>
    </row>
    <row r="3" ht="18" customHeight="1" spans="1:6">
      <c r="A3" s="23"/>
      <c r="B3" s="23"/>
      <c r="C3" s="23"/>
      <c r="D3" s="23"/>
      <c r="E3" s="23"/>
      <c r="F3" s="23"/>
    </row>
    <row r="4" customHeight="1" spans="1:6">
      <c r="A4" s="23"/>
      <c r="B4" s="23"/>
      <c r="C4" s="23"/>
      <c r="D4" s="23"/>
      <c r="E4" s="23"/>
      <c r="F4" s="23"/>
    </row>
    <row r="5" ht="25.5" spans="1:6">
      <c r="A5" s="26" t="s">
        <v>4</v>
      </c>
      <c r="B5" s="26" t="s">
        <v>181</v>
      </c>
      <c r="C5" s="26" t="s">
        <v>6</v>
      </c>
      <c r="D5" s="26" t="s">
        <v>7</v>
      </c>
      <c r="E5" s="26" t="s">
        <v>8</v>
      </c>
      <c r="F5" s="26" t="s">
        <v>9</v>
      </c>
    </row>
    <row r="6" ht="15.75" customHeight="1" spans="1:6">
      <c r="A6" s="26">
        <v>1</v>
      </c>
      <c r="B6" s="26">
        <v>2</v>
      </c>
      <c r="C6" s="26">
        <v>3</v>
      </c>
      <c r="D6" s="26">
        <v>5</v>
      </c>
      <c r="E6" s="26" t="s">
        <v>23</v>
      </c>
      <c r="F6" s="26" t="s">
        <v>182</v>
      </c>
    </row>
    <row r="7" ht="15.75" customHeight="1" spans="1:6">
      <c r="A7" s="27" t="s">
        <v>183</v>
      </c>
      <c r="B7" s="41">
        <v>1078285</v>
      </c>
      <c r="C7" s="42">
        <v>2443660</v>
      </c>
      <c r="D7" s="43">
        <v>1548622.66</v>
      </c>
      <c r="E7" s="44">
        <f t="shared" ref="E7:E10" si="0">D7/B7</f>
        <v>1.43619048767255</v>
      </c>
      <c r="F7" s="45">
        <f>SUM(D7/C7*100)</f>
        <v>63.3730821800087</v>
      </c>
    </row>
    <row r="8" spans="1:6">
      <c r="A8" s="27" t="s">
        <v>184</v>
      </c>
      <c r="B8" s="41">
        <v>1078285</v>
      </c>
      <c r="C8" s="42">
        <v>2443660</v>
      </c>
      <c r="D8" s="43">
        <v>1548622.66</v>
      </c>
      <c r="E8" s="44">
        <f t="shared" si="0"/>
        <v>1.43619048767255</v>
      </c>
      <c r="F8" s="45">
        <f>SUM(D8/C8*100)</f>
        <v>63.3730821800087</v>
      </c>
    </row>
    <row r="9" ht="25.5" spans="1:6">
      <c r="A9" s="185" t="s">
        <v>185</v>
      </c>
      <c r="B9" s="41">
        <v>1078285</v>
      </c>
      <c r="C9" s="42">
        <v>2443660</v>
      </c>
      <c r="D9" s="43">
        <v>1548622.66</v>
      </c>
      <c r="E9" s="44">
        <f t="shared" si="0"/>
        <v>1.43619048767255</v>
      </c>
      <c r="F9" s="45">
        <f>SUM(D9/C9*100)</f>
        <v>63.3730821800087</v>
      </c>
    </row>
    <row r="10" spans="1:6">
      <c r="A10" s="35" t="s">
        <v>186</v>
      </c>
      <c r="B10" s="41">
        <v>1078285</v>
      </c>
      <c r="C10" s="42">
        <v>2443660</v>
      </c>
      <c r="D10" s="43">
        <v>1548622.66</v>
      </c>
      <c r="E10" s="44">
        <f t="shared" si="0"/>
        <v>1.43619048767255</v>
      </c>
      <c r="F10" s="45">
        <f>SUM(D10/C10*100)</f>
        <v>63.3730821800087</v>
      </c>
    </row>
    <row r="15" spans="2:6">
      <c r="B15" s="40"/>
      <c r="C15" s="40"/>
      <c r="D15" s="40"/>
      <c r="E15" s="40"/>
      <c r="F15" s="40"/>
    </row>
    <row r="16" spans="2:6">
      <c r="B16" s="40"/>
      <c r="C16" s="40"/>
      <c r="D16" s="40"/>
      <c r="E16" s="40"/>
      <c r="F16" s="40"/>
    </row>
    <row r="17" spans="2:6">
      <c r="B17" s="40"/>
      <c r="C17" s="40"/>
      <c r="D17" s="40"/>
      <c r="E17" s="40"/>
      <c r="F17" s="40"/>
    </row>
  </sheetData>
  <mergeCells count="1">
    <mergeCell ref="A1:F4"/>
  </mergeCells>
  <pageMargins left="0.7" right="0.7" top="0.75" bottom="0.75" header="0.3" footer="0.3"/>
  <pageSetup paperSize="9" scale="7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D3" sqref="D3"/>
    </sheetView>
  </sheetViews>
  <sheetFormatPr defaultColWidth="9" defaultRowHeight="15"/>
  <cols>
    <col min="1" max="1" width="7.42857142857143" customWidth="1"/>
    <col min="2" max="3" width="8.42857142857143" customWidth="1"/>
    <col min="4" max="4" width="5.42857142857143" customWidth="1"/>
    <col min="5" max="8" width="25.2857142857143" customWidth="1"/>
    <col min="9" max="10" width="15.7142857142857" customWidth="1"/>
  </cols>
  <sheetData>
    <row r="1" ht="18" customHeight="1" spans="1:10">
      <c r="A1" s="21"/>
      <c r="B1" s="21"/>
      <c r="C1" s="21"/>
      <c r="D1" s="21"/>
      <c r="E1" s="21"/>
      <c r="F1" s="21"/>
      <c r="G1" s="21"/>
      <c r="H1" s="21"/>
      <c r="I1" s="21"/>
      <c r="J1" s="21"/>
    </row>
    <row r="2" ht="15.75" customHeight="1" spans="1:10">
      <c r="A2" s="23"/>
      <c r="B2" s="23"/>
      <c r="C2" s="23"/>
      <c r="D2" s="23"/>
      <c r="E2" s="23"/>
      <c r="F2" s="23"/>
      <c r="G2" s="23"/>
      <c r="H2" s="23"/>
      <c r="I2" s="23"/>
      <c r="J2" s="23"/>
    </row>
    <row r="3" ht="18" spans="1:10">
      <c r="A3" s="24"/>
      <c r="B3" s="24"/>
      <c r="C3" s="24"/>
      <c r="D3" s="24"/>
      <c r="E3" s="24"/>
      <c r="F3" s="24"/>
      <c r="G3" s="24"/>
      <c r="H3" s="25"/>
      <c r="I3" s="25"/>
      <c r="J3" s="25"/>
    </row>
    <row r="4" ht="18" customHeight="1" spans="1:10">
      <c r="A4" s="23" t="s">
        <v>187</v>
      </c>
      <c r="B4" s="23"/>
      <c r="C4" s="23"/>
      <c r="D4" s="23"/>
      <c r="E4" s="23"/>
      <c r="F4" s="23"/>
      <c r="G4" s="23"/>
      <c r="H4" s="23"/>
      <c r="I4" s="23"/>
      <c r="J4" s="23"/>
    </row>
    <row r="5" ht="15.75" customHeight="1" spans="1:10">
      <c r="A5" s="23" t="s">
        <v>188</v>
      </c>
      <c r="B5" s="23"/>
      <c r="C5" s="23"/>
      <c r="D5" s="23"/>
      <c r="E5" s="23"/>
      <c r="F5" s="23"/>
      <c r="G5" s="23"/>
      <c r="H5" s="23"/>
      <c r="I5" s="23"/>
      <c r="J5" s="23"/>
    </row>
    <row r="6" ht="18" spans="1:10">
      <c r="A6" s="24"/>
      <c r="B6" s="24"/>
      <c r="C6" s="24"/>
      <c r="D6" s="24"/>
      <c r="E6" s="24"/>
      <c r="F6" s="24"/>
      <c r="G6" s="24"/>
      <c r="H6" s="25"/>
      <c r="I6" s="25"/>
      <c r="J6" s="25"/>
    </row>
    <row r="7" ht="25.5" customHeight="1" spans="1:10">
      <c r="A7" s="26" t="s">
        <v>4</v>
      </c>
      <c r="B7" s="26"/>
      <c r="C7" s="26"/>
      <c r="D7" s="26"/>
      <c r="E7" s="26"/>
      <c r="F7" s="26" t="s">
        <v>5</v>
      </c>
      <c r="G7" s="26" t="s">
        <v>21</v>
      </c>
      <c r="H7" s="26" t="s">
        <v>189</v>
      </c>
      <c r="I7" s="26" t="s">
        <v>8</v>
      </c>
      <c r="J7" s="26" t="s">
        <v>9</v>
      </c>
    </row>
    <row r="8" spans="1:10">
      <c r="A8" s="26">
        <v>1</v>
      </c>
      <c r="B8" s="26"/>
      <c r="C8" s="26"/>
      <c r="D8" s="26"/>
      <c r="E8" s="26"/>
      <c r="F8" s="33">
        <v>2</v>
      </c>
      <c r="G8" s="33">
        <v>3</v>
      </c>
      <c r="H8" s="33">
        <v>5</v>
      </c>
      <c r="I8" s="33" t="s">
        <v>23</v>
      </c>
      <c r="J8" s="33" t="s">
        <v>24</v>
      </c>
    </row>
    <row r="9" ht="25.5" spans="1:10">
      <c r="A9" s="27">
        <v>8</v>
      </c>
      <c r="B9" s="27"/>
      <c r="C9" s="27"/>
      <c r="D9" s="27"/>
      <c r="E9" s="27" t="s">
        <v>190</v>
      </c>
      <c r="F9" s="28"/>
      <c r="G9" s="28"/>
      <c r="H9" s="1"/>
      <c r="I9" s="1"/>
      <c r="J9" s="1"/>
    </row>
    <row r="10" spans="1:10">
      <c r="A10" s="27"/>
      <c r="B10" s="31">
        <v>84</v>
      </c>
      <c r="C10" s="31"/>
      <c r="D10" s="31"/>
      <c r="E10" s="31" t="s">
        <v>191</v>
      </c>
      <c r="F10" s="28"/>
      <c r="G10" s="28"/>
      <c r="H10" s="1"/>
      <c r="I10" s="1"/>
      <c r="J10" s="1"/>
    </row>
    <row r="11" ht="51" spans="1:10">
      <c r="A11" s="34"/>
      <c r="B11" s="34"/>
      <c r="C11" s="34">
        <v>841</v>
      </c>
      <c r="D11" s="34"/>
      <c r="E11" s="186" t="s">
        <v>192</v>
      </c>
      <c r="F11" s="28"/>
      <c r="G11" s="28"/>
      <c r="H11" s="1"/>
      <c r="I11" s="1"/>
      <c r="J11" s="1"/>
    </row>
    <row r="12" ht="25.5" spans="1:10">
      <c r="A12" s="34"/>
      <c r="B12" s="34"/>
      <c r="C12" s="34"/>
      <c r="D12" s="34">
        <v>8413</v>
      </c>
      <c r="E12" s="186" t="s">
        <v>193</v>
      </c>
      <c r="F12" s="28"/>
      <c r="G12" s="28"/>
      <c r="H12" s="1"/>
      <c r="I12" s="1"/>
      <c r="J12" s="1"/>
    </row>
    <row r="13" spans="1:10">
      <c r="A13" s="34"/>
      <c r="B13" s="34"/>
      <c r="C13" s="34"/>
      <c r="D13" s="187" t="s">
        <v>194</v>
      </c>
      <c r="E13" s="36"/>
      <c r="F13" s="28"/>
      <c r="G13" s="28"/>
      <c r="H13" s="1"/>
      <c r="I13" s="1"/>
      <c r="J13" s="1"/>
    </row>
    <row r="14" ht="25.5" spans="1:10">
      <c r="A14" s="37">
        <v>5</v>
      </c>
      <c r="B14" s="37"/>
      <c r="C14" s="37"/>
      <c r="D14" s="37"/>
      <c r="E14" s="38" t="s">
        <v>195</v>
      </c>
      <c r="F14" s="28"/>
      <c r="G14" s="28"/>
      <c r="H14" s="1"/>
      <c r="I14" s="1"/>
      <c r="J14" s="1"/>
    </row>
    <row r="15" ht="25.5" spans="1:10">
      <c r="A15" s="31"/>
      <c r="B15" s="31">
        <v>54</v>
      </c>
      <c r="C15" s="31"/>
      <c r="D15" s="31"/>
      <c r="E15" s="39" t="s">
        <v>196</v>
      </c>
      <c r="F15" s="28"/>
      <c r="G15" s="28"/>
      <c r="H15" s="1"/>
      <c r="I15" s="1"/>
      <c r="J15" s="1"/>
    </row>
    <row r="16" ht="63.75" spans="1:10">
      <c r="A16" s="31"/>
      <c r="B16" s="31"/>
      <c r="C16" s="31">
        <v>541</v>
      </c>
      <c r="D16" s="31"/>
      <c r="E16" s="186" t="s">
        <v>197</v>
      </c>
      <c r="F16" s="28"/>
      <c r="G16" s="28"/>
      <c r="H16" s="1"/>
      <c r="I16" s="1"/>
      <c r="J16" s="1"/>
    </row>
    <row r="17" ht="38.25" spans="1:10">
      <c r="A17" s="31"/>
      <c r="B17" s="31"/>
      <c r="C17" s="31"/>
      <c r="D17" s="31">
        <v>5413</v>
      </c>
      <c r="E17" s="186" t="s">
        <v>198</v>
      </c>
      <c r="F17" s="28"/>
      <c r="G17" s="28"/>
      <c r="H17" s="1"/>
      <c r="I17" s="1"/>
      <c r="J17" s="1"/>
    </row>
    <row r="18" spans="1:10">
      <c r="A18" s="34"/>
      <c r="B18" s="37"/>
      <c r="C18" s="37"/>
      <c r="D18" s="37"/>
      <c r="E18" s="38" t="s">
        <v>194</v>
      </c>
      <c r="F18" s="28"/>
      <c r="G18" s="28"/>
      <c r="H18" s="1"/>
      <c r="I18" s="1"/>
      <c r="J18" s="1"/>
    </row>
    <row r="20" spans="1:10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>
      <c r="A22" s="40"/>
      <c r="B22" s="40"/>
      <c r="C22" s="40"/>
      <c r="D22" s="40"/>
      <c r="E22" s="40"/>
      <c r="F22" s="40"/>
      <c r="G22" s="40"/>
      <c r="H22" s="40"/>
      <c r="I22" s="40"/>
      <c r="J22" s="40"/>
    </row>
  </sheetData>
  <mergeCells count="5">
    <mergeCell ref="A2:J2"/>
    <mergeCell ref="A4:J4"/>
    <mergeCell ref="A5:J5"/>
    <mergeCell ref="A7:E7"/>
    <mergeCell ref="A8:E8"/>
  </mergeCells>
  <pageMargins left="0.7" right="0.7" top="0.75" bottom="0.75" header="0.3" footer="0.3"/>
  <pageSetup paperSize="9" scale="6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selection activeCell="H9" sqref="H9"/>
    </sheetView>
  </sheetViews>
  <sheetFormatPr defaultColWidth="9" defaultRowHeight="15" outlineLevelCol="5"/>
  <cols>
    <col min="1" max="1" width="37.7142857142857" customWidth="1"/>
    <col min="2" max="4" width="25.2857142857143" customWidth="1"/>
    <col min="5" max="6" width="15.7142857142857" customWidth="1"/>
  </cols>
  <sheetData>
    <row r="1" ht="18" spans="1:6">
      <c r="A1" s="21"/>
      <c r="B1" s="21"/>
      <c r="C1" s="21"/>
      <c r="D1" s="22"/>
      <c r="E1" s="22"/>
      <c r="F1" s="22"/>
    </row>
    <row r="2" ht="15.75" customHeight="1" spans="1:6">
      <c r="A2" s="23" t="s">
        <v>199</v>
      </c>
      <c r="B2" s="23"/>
      <c r="C2" s="23"/>
      <c r="D2" s="23"/>
      <c r="E2" s="23"/>
      <c r="F2" s="23"/>
    </row>
    <row r="3" ht="18" spans="1:6">
      <c r="A3" s="24"/>
      <c r="B3" s="24"/>
      <c r="C3" s="24"/>
      <c r="D3" s="25"/>
      <c r="E3" s="25"/>
      <c r="F3" s="25"/>
    </row>
    <row r="4" ht="25.5" spans="1:6">
      <c r="A4" s="26" t="s">
        <v>4</v>
      </c>
      <c r="B4" s="26" t="s">
        <v>200</v>
      </c>
      <c r="C4" s="26" t="s">
        <v>201</v>
      </c>
      <c r="D4" s="26" t="s">
        <v>22</v>
      </c>
      <c r="E4" s="26" t="s">
        <v>8</v>
      </c>
      <c r="F4" s="26" t="s">
        <v>9</v>
      </c>
    </row>
    <row r="5" spans="1:6">
      <c r="A5" s="26">
        <v>1</v>
      </c>
      <c r="B5" s="26">
        <v>2</v>
      </c>
      <c r="C5" s="26">
        <v>3</v>
      </c>
      <c r="D5" s="26">
        <v>5</v>
      </c>
      <c r="E5" s="26" t="s">
        <v>23</v>
      </c>
      <c r="F5" s="26" t="s">
        <v>24</v>
      </c>
    </row>
    <row r="6" spans="1:6">
      <c r="A6" s="27" t="s">
        <v>202</v>
      </c>
      <c r="B6" s="28"/>
      <c r="C6" s="28"/>
      <c r="D6" s="1"/>
      <c r="E6" s="1"/>
      <c r="F6" s="1"/>
    </row>
    <row r="7" spans="1:6">
      <c r="A7" s="27" t="s">
        <v>203</v>
      </c>
      <c r="B7" s="28"/>
      <c r="C7" s="28"/>
      <c r="D7" s="1"/>
      <c r="E7" s="1"/>
      <c r="F7" s="1"/>
    </row>
    <row r="8" spans="1:6">
      <c r="A8" s="188" t="s">
        <v>204</v>
      </c>
      <c r="B8" s="28"/>
      <c r="C8" s="28"/>
      <c r="D8" s="1"/>
      <c r="E8" s="1"/>
      <c r="F8" s="1"/>
    </row>
    <row r="9" spans="1:6">
      <c r="A9" s="30" t="s">
        <v>205</v>
      </c>
      <c r="B9" s="28"/>
      <c r="C9" s="28"/>
      <c r="D9" s="1"/>
      <c r="E9" s="1"/>
      <c r="F9" s="1"/>
    </row>
    <row r="10" spans="1:6">
      <c r="A10" s="30" t="s">
        <v>194</v>
      </c>
      <c r="B10" s="28"/>
      <c r="C10" s="28"/>
      <c r="D10" s="1"/>
      <c r="E10" s="1"/>
      <c r="F10" s="1"/>
    </row>
    <row r="11" spans="1:6">
      <c r="A11" s="27" t="s">
        <v>206</v>
      </c>
      <c r="B11" s="28"/>
      <c r="C11" s="28"/>
      <c r="D11" s="1"/>
      <c r="E11" s="1"/>
      <c r="F11" s="1"/>
    </row>
    <row r="12" spans="1:6">
      <c r="A12" s="29" t="s">
        <v>207</v>
      </c>
      <c r="B12" s="28"/>
      <c r="C12" s="28"/>
      <c r="D12" s="1"/>
      <c r="E12" s="1"/>
      <c r="F12" s="1"/>
    </row>
    <row r="13" spans="1:6">
      <c r="A13" s="27" t="s">
        <v>208</v>
      </c>
      <c r="B13" s="28"/>
      <c r="C13" s="28"/>
      <c r="D13" s="1"/>
      <c r="E13" s="1"/>
      <c r="F13" s="1"/>
    </row>
    <row r="14" spans="1:6">
      <c r="A14" s="29" t="s">
        <v>209</v>
      </c>
      <c r="B14" s="28"/>
      <c r="C14" s="28"/>
      <c r="D14" s="1"/>
      <c r="E14" s="1"/>
      <c r="F14" s="1"/>
    </row>
    <row r="15" spans="1:6">
      <c r="A15" s="31" t="s">
        <v>210</v>
      </c>
      <c r="B15" s="28"/>
      <c r="C15" s="28"/>
      <c r="D15" s="1"/>
      <c r="E15" s="1"/>
      <c r="F15" s="1"/>
    </row>
    <row r="16" spans="1:6">
      <c r="A16" s="29"/>
      <c r="B16" s="28"/>
      <c r="C16" s="28"/>
      <c r="D16" s="1"/>
      <c r="E16" s="1"/>
      <c r="F16" s="1"/>
    </row>
    <row r="17" ht="15.75" customHeight="1" spans="1:6">
      <c r="A17" s="27" t="s">
        <v>211</v>
      </c>
      <c r="B17" s="28"/>
      <c r="C17" s="28"/>
      <c r="D17" s="1"/>
      <c r="E17" s="1"/>
      <c r="F17" s="1"/>
    </row>
    <row r="18" ht="15.75" customHeight="1" spans="1:6">
      <c r="A18" s="27" t="s">
        <v>203</v>
      </c>
      <c r="B18" s="28"/>
      <c r="C18" s="28"/>
      <c r="D18" s="1"/>
      <c r="E18" s="1"/>
      <c r="F18" s="1"/>
    </row>
    <row r="19" spans="1:6">
      <c r="A19" s="188" t="s">
        <v>204</v>
      </c>
      <c r="B19" s="28"/>
      <c r="C19" s="28"/>
      <c r="D19" s="1"/>
      <c r="E19" s="1"/>
      <c r="F19" s="1"/>
    </row>
    <row r="20" spans="1:6">
      <c r="A20" s="30" t="s">
        <v>205</v>
      </c>
      <c r="B20" s="28"/>
      <c r="C20" s="28"/>
      <c r="D20" s="1"/>
      <c r="E20" s="1"/>
      <c r="F20" s="1"/>
    </row>
    <row r="21" spans="1:6">
      <c r="A21" s="30" t="s">
        <v>194</v>
      </c>
      <c r="B21" s="28"/>
      <c r="C21" s="28"/>
      <c r="D21" s="1"/>
      <c r="E21" s="1"/>
      <c r="F21" s="1"/>
    </row>
    <row r="22" spans="1:6">
      <c r="A22" s="27" t="s">
        <v>206</v>
      </c>
      <c r="B22" s="28"/>
      <c r="C22" s="28"/>
      <c r="D22" s="1"/>
      <c r="E22" s="1"/>
      <c r="F22" s="1"/>
    </row>
    <row r="23" spans="1:6">
      <c r="A23" s="29" t="s">
        <v>207</v>
      </c>
      <c r="B23" s="28"/>
      <c r="C23" s="28"/>
      <c r="D23" s="1"/>
      <c r="E23" s="1"/>
      <c r="F23" s="1"/>
    </row>
    <row r="24" spans="1:6">
      <c r="A24" s="27" t="s">
        <v>208</v>
      </c>
      <c r="B24" s="28"/>
      <c r="C24" s="28"/>
      <c r="D24" s="1"/>
      <c r="E24" s="1"/>
      <c r="F24" s="1"/>
    </row>
    <row r="25" spans="1:6">
      <c r="A25" s="29" t="s">
        <v>209</v>
      </c>
      <c r="B25" s="28"/>
      <c r="C25" s="28"/>
      <c r="D25" s="1"/>
      <c r="E25" s="1"/>
      <c r="F25" s="1"/>
    </row>
    <row r="26" spans="1:6">
      <c r="A26" s="31" t="s">
        <v>210</v>
      </c>
      <c r="B26" s="28"/>
      <c r="C26" s="28"/>
      <c r="D26" s="1"/>
      <c r="E26" s="1"/>
      <c r="F26" s="1"/>
    </row>
    <row r="28" spans="1:6">
      <c r="A28" s="32"/>
      <c r="B28" s="32"/>
      <c r="C28" s="32"/>
      <c r="D28" s="32"/>
      <c r="E28" s="32"/>
      <c r="F28" s="32"/>
    </row>
  </sheetData>
  <mergeCells count="1">
    <mergeCell ref="A2:F2"/>
  </mergeCells>
  <pageMargins left="0.7" right="0.7" top="0.75" bottom="0.75" header="0.3" footer="0.3"/>
  <pageSetup paperSize="9" scale="7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C1:R130"/>
  <sheetViews>
    <sheetView view="pageBreakPreview" zoomScale="90" zoomScaleNormal="100" topLeftCell="C56" workbookViewId="0">
      <selection activeCell="C3" sqref="C3:R3"/>
    </sheetView>
  </sheetViews>
  <sheetFormatPr defaultColWidth="9" defaultRowHeight="15"/>
  <cols>
    <col min="1" max="2" width="9" style="1" hidden="1" customWidth="1"/>
    <col min="3" max="16384" width="9" style="1"/>
  </cols>
  <sheetData>
    <row r="1" ht="48.75" customHeight="1" spans="3:18">
      <c r="C1" s="2" t="s">
        <v>212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3:18">
      <c r="C2" s="4" t="s">
        <v>213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3:18">
      <c r="C3" s="4" t="s">
        <v>214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3:18">
      <c r="C4" s="6" t="s">
        <v>215</v>
      </c>
      <c r="D4" s="7"/>
      <c r="E4" s="6" t="s">
        <v>216</v>
      </c>
      <c r="F4" s="7"/>
      <c r="G4" s="7"/>
      <c r="H4" s="7"/>
      <c r="I4" s="7"/>
      <c r="J4" s="7"/>
      <c r="K4" s="7"/>
      <c r="L4" s="7"/>
      <c r="M4" s="8" t="s">
        <v>215</v>
      </c>
      <c r="N4" s="7"/>
      <c r="O4" s="8" t="s">
        <v>215</v>
      </c>
      <c r="P4" s="7"/>
      <c r="Q4" s="8" t="s">
        <v>215</v>
      </c>
      <c r="R4" s="7"/>
    </row>
    <row r="5" spans="3:18">
      <c r="C5" s="6" t="s">
        <v>215</v>
      </c>
      <c r="D5" s="7"/>
      <c r="E5" s="6" t="s">
        <v>217</v>
      </c>
      <c r="F5" s="7"/>
      <c r="G5" s="7"/>
      <c r="H5" s="7"/>
      <c r="I5" s="7"/>
      <c r="J5" s="7"/>
      <c r="K5" s="7"/>
      <c r="L5" s="7"/>
      <c r="M5" s="8" t="s">
        <v>215</v>
      </c>
      <c r="N5" s="7"/>
      <c r="O5" s="8" t="s">
        <v>215</v>
      </c>
      <c r="P5" s="7"/>
      <c r="Q5" s="8" t="s">
        <v>215</v>
      </c>
      <c r="R5" s="7"/>
    </row>
    <row r="6" spans="3:18">
      <c r="C6" s="6" t="s">
        <v>215</v>
      </c>
      <c r="D6" s="7"/>
      <c r="E6" s="6" t="s">
        <v>218</v>
      </c>
      <c r="F6" s="7"/>
      <c r="G6" s="8" t="s">
        <v>219</v>
      </c>
      <c r="H6" s="7"/>
      <c r="I6" s="7"/>
      <c r="J6" s="7"/>
      <c r="K6" s="7"/>
      <c r="L6" s="7"/>
      <c r="M6" s="8" t="s">
        <v>220</v>
      </c>
      <c r="N6" s="7"/>
      <c r="O6" s="8" t="s">
        <v>221</v>
      </c>
      <c r="P6" s="7"/>
      <c r="Q6" s="8" t="s">
        <v>222</v>
      </c>
      <c r="R6" s="7"/>
    </row>
    <row r="7" spans="3:18">
      <c r="C7" s="8" t="s">
        <v>215</v>
      </c>
      <c r="D7" s="7"/>
      <c r="E7" s="7"/>
      <c r="F7" s="7"/>
      <c r="G7" s="7"/>
      <c r="H7" s="7"/>
      <c r="I7" s="7"/>
      <c r="J7" s="7"/>
      <c r="K7" s="7"/>
      <c r="L7" s="7"/>
      <c r="M7" s="8" t="s">
        <v>223</v>
      </c>
      <c r="N7" s="7"/>
      <c r="O7" s="8" t="s">
        <v>224</v>
      </c>
      <c r="P7" s="7"/>
      <c r="Q7" s="8" t="s">
        <v>225</v>
      </c>
      <c r="R7" s="7"/>
    </row>
    <row r="8" spans="3:18">
      <c r="C8" s="6" t="s">
        <v>215</v>
      </c>
      <c r="D8" s="9"/>
      <c r="E8" s="6" t="s">
        <v>226</v>
      </c>
      <c r="F8" s="9"/>
      <c r="G8" s="9"/>
      <c r="H8" s="9"/>
      <c r="I8" s="9"/>
      <c r="J8" s="9"/>
      <c r="K8" s="9"/>
      <c r="L8" s="9"/>
      <c r="M8" s="13">
        <v>2443660</v>
      </c>
      <c r="N8" s="9"/>
      <c r="O8" s="13">
        <v>1548622.66</v>
      </c>
      <c r="P8" s="9"/>
      <c r="Q8" s="17">
        <v>63.37</v>
      </c>
      <c r="R8" s="9"/>
    </row>
    <row r="9" spans="3:18">
      <c r="C9" s="10" t="s">
        <v>215</v>
      </c>
      <c r="D9" s="9"/>
      <c r="E9" s="10" t="s">
        <v>227</v>
      </c>
      <c r="F9" s="9"/>
      <c r="G9" s="9"/>
      <c r="H9" s="9"/>
      <c r="I9" s="9"/>
      <c r="J9" s="9"/>
      <c r="K9" s="9"/>
      <c r="L9" s="9"/>
      <c r="M9" s="14">
        <v>1360000</v>
      </c>
      <c r="N9" s="9"/>
      <c r="O9" s="14">
        <v>1052390.69</v>
      </c>
      <c r="P9" s="9"/>
      <c r="Q9" s="18">
        <v>77.38</v>
      </c>
      <c r="R9" s="9"/>
    </row>
    <row r="10" spans="3:18">
      <c r="C10" s="10" t="s">
        <v>215</v>
      </c>
      <c r="D10" s="9"/>
      <c r="E10" s="10" t="s">
        <v>228</v>
      </c>
      <c r="F10" s="9"/>
      <c r="G10" s="9"/>
      <c r="H10" s="9"/>
      <c r="I10" s="9"/>
      <c r="J10" s="9"/>
      <c r="K10" s="9"/>
      <c r="L10" s="9"/>
      <c r="M10" s="14">
        <v>0</v>
      </c>
      <c r="N10" s="9"/>
      <c r="O10" s="14">
        <v>893.18</v>
      </c>
      <c r="P10" s="9"/>
      <c r="Q10" s="18" t="s">
        <v>215</v>
      </c>
      <c r="R10" s="9"/>
    </row>
    <row r="11" spans="3:18">
      <c r="C11" s="10" t="s">
        <v>215</v>
      </c>
      <c r="D11" s="9"/>
      <c r="E11" s="10" t="s">
        <v>229</v>
      </c>
      <c r="F11" s="9"/>
      <c r="G11" s="9"/>
      <c r="H11" s="9"/>
      <c r="I11" s="9"/>
      <c r="J11" s="9"/>
      <c r="K11" s="9"/>
      <c r="L11" s="9"/>
      <c r="M11" s="14">
        <v>364400</v>
      </c>
      <c r="N11" s="9"/>
      <c r="O11" s="14">
        <v>171828.07</v>
      </c>
      <c r="P11" s="9"/>
      <c r="Q11" s="18">
        <v>47.15</v>
      </c>
      <c r="R11" s="9"/>
    </row>
    <row r="12" spans="3:18">
      <c r="C12" s="10" t="s">
        <v>215</v>
      </c>
      <c r="D12" s="9"/>
      <c r="E12" s="10" t="s">
        <v>230</v>
      </c>
      <c r="F12" s="9"/>
      <c r="G12" s="9"/>
      <c r="H12" s="9"/>
      <c r="I12" s="9"/>
      <c r="J12" s="9"/>
      <c r="K12" s="9"/>
      <c r="L12" s="9"/>
      <c r="M12" s="14">
        <v>719260</v>
      </c>
      <c r="N12" s="9"/>
      <c r="O12" s="14">
        <v>303390.47</v>
      </c>
      <c r="P12" s="9"/>
      <c r="Q12" s="18">
        <v>42.18</v>
      </c>
      <c r="R12" s="9"/>
    </row>
    <row r="13" spans="3:18">
      <c r="C13" s="10" t="s">
        <v>215</v>
      </c>
      <c r="D13" s="9"/>
      <c r="E13" s="10" t="s">
        <v>231</v>
      </c>
      <c r="F13" s="9"/>
      <c r="G13" s="9"/>
      <c r="H13" s="9"/>
      <c r="I13" s="9"/>
      <c r="J13" s="9"/>
      <c r="K13" s="9"/>
      <c r="L13" s="9"/>
      <c r="M13" s="14">
        <v>0</v>
      </c>
      <c r="N13" s="9"/>
      <c r="O13" s="14">
        <v>20120.25</v>
      </c>
      <c r="P13" s="9"/>
      <c r="Q13" s="18" t="s">
        <v>215</v>
      </c>
      <c r="R13" s="9"/>
    </row>
    <row r="14" spans="3:18">
      <c r="C14" s="6" t="s">
        <v>215</v>
      </c>
      <c r="D14" s="9"/>
      <c r="E14" s="6" t="s">
        <v>232</v>
      </c>
      <c r="F14" s="9"/>
      <c r="G14" s="6" t="s">
        <v>233</v>
      </c>
      <c r="H14" s="9"/>
      <c r="I14" s="9"/>
      <c r="J14" s="9"/>
      <c r="K14" s="9"/>
      <c r="L14" s="9"/>
      <c r="M14" s="13">
        <v>2443660</v>
      </c>
      <c r="N14" s="9"/>
      <c r="O14" s="13">
        <v>1548622.66</v>
      </c>
      <c r="P14" s="9"/>
      <c r="Q14" s="17">
        <v>63.37</v>
      </c>
      <c r="R14" s="9"/>
    </row>
    <row r="15" spans="3:18">
      <c r="C15" s="6" t="s">
        <v>215</v>
      </c>
      <c r="D15" s="9"/>
      <c r="E15" s="6" t="s">
        <v>234</v>
      </c>
      <c r="F15" s="9"/>
      <c r="G15" s="6" t="s">
        <v>235</v>
      </c>
      <c r="H15" s="9"/>
      <c r="I15" s="9"/>
      <c r="J15" s="9"/>
      <c r="K15" s="9"/>
      <c r="L15" s="9"/>
      <c r="M15" s="13">
        <v>2443660</v>
      </c>
      <c r="N15" s="9"/>
      <c r="O15" s="13">
        <v>1548622.66</v>
      </c>
      <c r="P15" s="9"/>
      <c r="Q15" s="17">
        <v>63.37</v>
      </c>
      <c r="R15" s="9"/>
    </row>
    <row r="16" spans="3:18">
      <c r="C16" s="11"/>
      <c r="D16" s="5"/>
      <c r="E16" s="11" t="s">
        <v>236</v>
      </c>
      <c r="F16" s="5"/>
      <c r="G16" s="11" t="s">
        <v>237</v>
      </c>
      <c r="H16" s="5"/>
      <c r="I16" s="5"/>
      <c r="J16" s="5"/>
      <c r="K16" s="5"/>
      <c r="L16" s="5"/>
      <c r="M16" s="15">
        <v>0</v>
      </c>
      <c r="N16" s="5"/>
      <c r="O16" s="15">
        <v>9248.75</v>
      </c>
      <c r="P16" s="5"/>
      <c r="Q16" s="19" t="s">
        <v>215</v>
      </c>
      <c r="R16" s="5"/>
    </row>
    <row r="17" spans="3:18">
      <c r="C17" s="10" t="s">
        <v>215</v>
      </c>
      <c r="D17" s="9"/>
      <c r="E17" s="10" t="s">
        <v>227</v>
      </c>
      <c r="F17" s="9"/>
      <c r="G17" s="9"/>
      <c r="H17" s="9"/>
      <c r="I17" s="9"/>
      <c r="J17" s="9"/>
      <c r="K17" s="9"/>
      <c r="L17" s="9"/>
      <c r="M17" s="14">
        <v>0</v>
      </c>
      <c r="N17" s="9"/>
      <c r="O17" s="14">
        <v>9248.75</v>
      </c>
      <c r="P17" s="9"/>
      <c r="Q17" s="18" t="s">
        <v>215</v>
      </c>
      <c r="R17" s="9"/>
    </row>
    <row r="18" spans="3:18">
      <c r="C18" s="12" t="s">
        <v>215</v>
      </c>
      <c r="D18" s="5"/>
      <c r="E18" s="12" t="s">
        <v>238</v>
      </c>
      <c r="F18" s="5"/>
      <c r="G18" s="12" t="s">
        <v>239</v>
      </c>
      <c r="H18" s="5"/>
      <c r="I18" s="5"/>
      <c r="J18" s="5"/>
      <c r="K18" s="5"/>
      <c r="L18" s="5"/>
      <c r="M18" s="16">
        <v>0</v>
      </c>
      <c r="N18" s="5"/>
      <c r="O18" s="16">
        <v>9248.75</v>
      </c>
      <c r="P18" s="5"/>
      <c r="Q18" s="20" t="s">
        <v>215</v>
      </c>
      <c r="R18" s="5"/>
    </row>
    <row r="19" spans="3:18">
      <c r="C19" s="12" t="s">
        <v>215</v>
      </c>
      <c r="D19" s="5"/>
      <c r="E19" s="12" t="s">
        <v>240</v>
      </c>
      <c r="F19" s="5"/>
      <c r="G19" s="12" t="s">
        <v>241</v>
      </c>
      <c r="H19" s="5"/>
      <c r="I19" s="5"/>
      <c r="J19" s="5"/>
      <c r="K19" s="5"/>
      <c r="L19" s="5"/>
      <c r="M19" s="16" t="s">
        <v>215</v>
      </c>
      <c r="N19" s="5"/>
      <c r="O19" s="16">
        <v>9248.75</v>
      </c>
      <c r="P19" s="5"/>
      <c r="Q19" s="20" t="s">
        <v>215</v>
      </c>
      <c r="R19" s="5"/>
    </row>
    <row r="20" spans="3:18">
      <c r="C20" s="11"/>
      <c r="D20" s="5"/>
      <c r="E20" s="11" t="s">
        <v>242</v>
      </c>
      <c r="F20" s="5"/>
      <c r="G20" s="11" t="s">
        <v>243</v>
      </c>
      <c r="H20" s="5"/>
      <c r="I20" s="5"/>
      <c r="J20" s="5"/>
      <c r="K20" s="5"/>
      <c r="L20" s="5"/>
      <c r="M20" s="15">
        <v>2077440</v>
      </c>
      <c r="N20" s="5"/>
      <c r="O20" s="15">
        <v>1342029.72</v>
      </c>
      <c r="P20" s="5"/>
      <c r="Q20" s="19">
        <v>64.6</v>
      </c>
      <c r="R20" s="5"/>
    </row>
    <row r="21" spans="3:18">
      <c r="C21" s="10" t="s">
        <v>215</v>
      </c>
      <c r="D21" s="9"/>
      <c r="E21" s="10" t="s">
        <v>227</v>
      </c>
      <c r="F21" s="9"/>
      <c r="G21" s="9"/>
      <c r="H21" s="9"/>
      <c r="I21" s="9"/>
      <c r="J21" s="9"/>
      <c r="K21" s="9"/>
      <c r="L21" s="9"/>
      <c r="M21" s="14">
        <v>1339300</v>
      </c>
      <c r="N21" s="9"/>
      <c r="O21" s="14">
        <v>1029504.95</v>
      </c>
      <c r="P21" s="9"/>
      <c r="Q21" s="18">
        <v>76.87</v>
      </c>
      <c r="R21" s="9"/>
    </row>
    <row r="22" spans="3:18">
      <c r="C22" s="12" t="s">
        <v>215</v>
      </c>
      <c r="D22" s="5"/>
      <c r="E22" s="12" t="s">
        <v>80</v>
      </c>
      <c r="F22" s="5"/>
      <c r="G22" s="12" t="s">
        <v>81</v>
      </c>
      <c r="H22" s="5"/>
      <c r="I22" s="5"/>
      <c r="J22" s="5"/>
      <c r="K22" s="5"/>
      <c r="L22" s="5"/>
      <c r="M22" s="16">
        <v>1274000</v>
      </c>
      <c r="N22" s="5"/>
      <c r="O22" s="16">
        <v>993970.85</v>
      </c>
      <c r="P22" s="5"/>
      <c r="Q22" s="20">
        <v>78.02</v>
      </c>
      <c r="R22" s="5"/>
    </row>
    <row r="23" spans="3:18">
      <c r="C23" s="12" t="s">
        <v>215</v>
      </c>
      <c r="D23" s="5"/>
      <c r="E23" s="12" t="s">
        <v>82</v>
      </c>
      <c r="F23" s="5"/>
      <c r="G23" s="12" t="s">
        <v>83</v>
      </c>
      <c r="H23" s="5"/>
      <c r="I23" s="5"/>
      <c r="J23" s="5"/>
      <c r="K23" s="5"/>
      <c r="L23" s="5"/>
      <c r="M23" s="16" t="s">
        <v>215</v>
      </c>
      <c r="N23" s="5"/>
      <c r="O23" s="16">
        <v>780392.74</v>
      </c>
      <c r="P23" s="5"/>
      <c r="Q23" s="20" t="s">
        <v>215</v>
      </c>
      <c r="R23" s="5"/>
    </row>
    <row r="24" spans="3:18">
      <c r="C24" s="12" t="s">
        <v>215</v>
      </c>
      <c r="D24" s="5"/>
      <c r="E24" s="12" t="s">
        <v>86</v>
      </c>
      <c r="F24" s="5"/>
      <c r="G24" s="12" t="s">
        <v>87</v>
      </c>
      <c r="H24" s="5"/>
      <c r="I24" s="5"/>
      <c r="J24" s="5"/>
      <c r="K24" s="5"/>
      <c r="L24" s="5"/>
      <c r="M24" s="16" t="s">
        <v>215</v>
      </c>
      <c r="N24" s="5"/>
      <c r="O24" s="16">
        <v>63989.58</v>
      </c>
      <c r="P24" s="5"/>
      <c r="Q24" s="20" t="s">
        <v>215</v>
      </c>
      <c r="R24" s="5"/>
    </row>
    <row r="25" spans="3:18">
      <c r="C25" s="12" t="s">
        <v>215</v>
      </c>
      <c r="D25" s="5"/>
      <c r="E25" s="12" t="s">
        <v>88</v>
      </c>
      <c r="F25" s="5"/>
      <c r="G25" s="12" t="s">
        <v>89</v>
      </c>
      <c r="H25" s="5"/>
      <c r="I25" s="5"/>
      <c r="J25" s="5"/>
      <c r="K25" s="5"/>
      <c r="L25" s="5"/>
      <c r="M25" s="16" t="s">
        <v>215</v>
      </c>
      <c r="N25" s="5"/>
      <c r="O25" s="16">
        <v>149588.53</v>
      </c>
      <c r="P25" s="5"/>
      <c r="Q25" s="20" t="s">
        <v>215</v>
      </c>
      <c r="R25" s="5"/>
    </row>
    <row r="26" spans="3:18">
      <c r="C26" s="12" t="s">
        <v>215</v>
      </c>
      <c r="D26" s="5"/>
      <c r="E26" s="12" t="s">
        <v>90</v>
      </c>
      <c r="F26" s="5"/>
      <c r="G26" s="12" t="s">
        <v>91</v>
      </c>
      <c r="H26" s="5"/>
      <c r="I26" s="5"/>
      <c r="J26" s="5"/>
      <c r="K26" s="5"/>
      <c r="L26" s="5"/>
      <c r="M26" s="16">
        <v>65300</v>
      </c>
      <c r="N26" s="5"/>
      <c r="O26" s="16">
        <v>35534.1</v>
      </c>
      <c r="P26" s="5"/>
      <c r="Q26" s="20">
        <v>54.42</v>
      </c>
      <c r="R26" s="5"/>
    </row>
    <row r="27" spans="3:18">
      <c r="C27" s="12" t="s">
        <v>215</v>
      </c>
      <c r="D27" s="5"/>
      <c r="E27" s="12" t="s">
        <v>94</v>
      </c>
      <c r="F27" s="5"/>
      <c r="G27" s="12" t="s">
        <v>95</v>
      </c>
      <c r="H27" s="5"/>
      <c r="I27" s="5"/>
      <c r="J27" s="5"/>
      <c r="K27" s="5"/>
      <c r="L27" s="5"/>
      <c r="M27" s="16" t="s">
        <v>215</v>
      </c>
      <c r="N27" s="5"/>
      <c r="O27" s="16">
        <v>19588.54</v>
      </c>
      <c r="P27" s="5"/>
      <c r="Q27" s="20" t="s">
        <v>215</v>
      </c>
      <c r="R27" s="5"/>
    </row>
    <row r="28" spans="3:18">
      <c r="C28" s="12" t="s">
        <v>215</v>
      </c>
      <c r="D28" s="5"/>
      <c r="E28" s="12" t="s">
        <v>112</v>
      </c>
      <c r="F28" s="5"/>
      <c r="G28" s="12" t="s">
        <v>244</v>
      </c>
      <c r="H28" s="5"/>
      <c r="I28" s="5"/>
      <c r="J28" s="5"/>
      <c r="K28" s="5"/>
      <c r="L28" s="5"/>
      <c r="M28" s="16" t="s">
        <v>215</v>
      </c>
      <c r="N28" s="5"/>
      <c r="O28" s="16">
        <v>8800</v>
      </c>
      <c r="P28" s="5"/>
      <c r="Q28" s="20" t="s">
        <v>215</v>
      </c>
      <c r="R28" s="5"/>
    </row>
    <row r="29" spans="3:18">
      <c r="C29" s="12" t="s">
        <v>215</v>
      </c>
      <c r="D29" s="5"/>
      <c r="E29" s="12" t="s">
        <v>120</v>
      </c>
      <c r="F29" s="5"/>
      <c r="G29" s="12" t="s">
        <v>121</v>
      </c>
      <c r="H29" s="5"/>
      <c r="I29" s="5"/>
      <c r="J29" s="5"/>
      <c r="K29" s="5"/>
      <c r="L29" s="5"/>
      <c r="M29" s="16" t="s">
        <v>215</v>
      </c>
      <c r="N29" s="5"/>
      <c r="O29" s="16">
        <v>4000</v>
      </c>
      <c r="P29" s="5"/>
      <c r="Q29" s="20" t="s">
        <v>215</v>
      </c>
      <c r="R29" s="5"/>
    </row>
    <row r="30" spans="3:18">
      <c r="C30" s="12" t="s">
        <v>215</v>
      </c>
      <c r="D30" s="5"/>
      <c r="E30" s="12" t="s">
        <v>128</v>
      </c>
      <c r="F30" s="5"/>
      <c r="G30" s="12" t="s">
        <v>129</v>
      </c>
      <c r="H30" s="5"/>
      <c r="I30" s="5"/>
      <c r="J30" s="5"/>
      <c r="K30" s="5"/>
      <c r="L30" s="5"/>
      <c r="M30" s="16" t="s">
        <v>215</v>
      </c>
      <c r="N30" s="5"/>
      <c r="O30" s="16">
        <v>3145.56</v>
      </c>
      <c r="P30" s="5"/>
      <c r="Q30" s="20" t="s">
        <v>215</v>
      </c>
      <c r="R30" s="5"/>
    </row>
    <row r="31" spans="3:18">
      <c r="C31" s="10" t="s">
        <v>215</v>
      </c>
      <c r="D31" s="9"/>
      <c r="E31" s="10" t="s">
        <v>228</v>
      </c>
      <c r="F31" s="9"/>
      <c r="G31" s="9"/>
      <c r="H31" s="9"/>
      <c r="I31" s="9"/>
      <c r="J31" s="9"/>
      <c r="K31" s="9"/>
      <c r="L31" s="9"/>
      <c r="M31" s="14">
        <v>0</v>
      </c>
      <c r="N31" s="9"/>
      <c r="O31" s="14">
        <v>893.18</v>
      </c>
      <c r="P31" s="9"/>
      <c r="Q31" s="18" t="s">
        <v>215</v>
      </c>
      <c r="R31" s="9"/>
    </row>
    <row r="32" spans="3:18">
      <c r="C32" s="12" t="s">
        <v>215</v>
      </c>
      <c r="D32" s="5"/>
      <c r="E32" s="12" t="s">
        <v>90</v>
      </c>
      <c r="F32" s="5"/>
      <c r="G32" s="12" t="s">
        <v>91</v>
      </c>
      <c r="H32" s="5"/>
      <c r="I32" s="5"/>
      <c r="J32" s="5"/>
      <c r="K32" s="5"/>
      <c r="L32" s="5"/>
      <c r="M32" s="16">
        <v>0</v>
      </c>
      <c r="N32" s="5"/>
      <c r="O32" s="16">
        <v>893.18</v>
      </c>
      <c r="P32" s="5"/>
      <c r="Q32" s="20" t="s">
        <v>215</v>
      </c>
      <c r="R32" s="5"/>
    </row>
    <row r="33" spans="3:18">
      <c r="C33" s="12" t="s">
        <v>215</v>
      </c>
      <c r="D33" s="5"/>
      <c r="E33" s="12" t="s">
        <v>120</v>
      </c>
      <c r="F33" s="5"/>
      <c r="G33" s="12" t="s">
        <v>121</v>
      </c>
      <c r="H33" s="5"/>
      <c r="I33" s="5"/>
      <c r="J33" s="5"/>
      <c r="K33" s="5"/>
      <c r="L33" s="5"/>
      <c r="M33" s="16" t="s">
        <v>215</v>
      </c>
      <c r="N33" s="5"/>
      <c r="O33" s="16">
        <v>893.18</v>
      </c>
      <c r="P33" s="5"/>
      <c r="Q33" s="20" t="s">
        <v>215</v>
      </c>
      <c r="R33" s="5"/>
    </row>
    <row r="34" spans="3:18">
      <c r="C34" s="10" t="s">
        <v>215</v>
      </c>
      <c r="D34" s="9"/>
      <c r="E34" s="10" t="s">
        <v>229</v>
      </c>
      <c r="F34" s="9"/>
      <c r="G34" s="9"/>
      <c r="H34" s="9"/>
      <c r="I34" s="9"/>
      <c r="J34" s="9"/>
      <c r="K34" s="9"/>
      <c r="L34" s="9"/>
      <c r="M34" s="14">
        <v>340000</v>
      </c>
      <c r="N34" s="9"/>
      <c r="O34" s="14">
        <v>160896.87</v>
      </c>
      <c r="P34" s="9"/>
      <c r="Q34" s="18">
        <v>47.32</v>
      </c>
      <c r="R34" s="9"/>
    </row>
    <row r="35" spans="3:18">
      <c r="C35" s="12" t="s">
        <v>215</v>
      </c>
      <c r="D35" s="5"/>
      <c r="E35" s="12" t="s">
        <v>90</v>
      </c>
      <c r="F35" s="5"/>
      <c r="G35" s="12" t="s">
        <v>91</v>
      </c>
      <c r="H35" s="5"/>
      <c r="I35" s="5"/>
      <c r="J35" s="5"/>
      <c r="K35" s="5"/>
      <c r="L35" s="5"/>
      <c r="M35" s="16">
        <v>337600</v>
      </c>
      <c r="N35" s="5"/>
      <c r="O35" s="16">
        <v>160028.24</v>
      </c>
      <c r="P35" s="5"/>
      <c r="Q35" s="20">
        <v>47.4</v>
      </c>
      <c r="R35" s="5"/>
    </row>
    <row r="36" spans="3:18">
      <c r="C36" s="12" t="s">
        <v>215</v>
      </c>
      <c r="D36" s="5"/>
      <c r="E36" s="12" t="s">
        <v>92</v>
      </c>
      <c r="F36" s="5"/>
      <c r="G36" s="12" t="s">
        <v>93</v>
      </c>
      <c r="H36" s="5"/>
      <c r="I36" s="5"/>
      <c r="J36" s="5"/>
      <c r="K36" s="5"/>
      <c r="L36" s="5"/>
      <c r="M36" s="16" t="s">
        <v>215</v>
      </c>
      <c r="N36" s="5"/>
      <c r="O36" s="16">
        <v>1445.73</v>
      </c>
      <c r="P36" s="5"/>
      <c r="Q36" s="20" t="s">
        <v>215</v>
      </c>
      <c r="R36" s="5"/>
    </row>
    <row r="37" spans="3:18">
      <c r="C37" s="12" t="s">
        <v>215</v>
      </c>
      <c r="D37" s="5"/>
      <c r="E37" s="12" t="s">
        <v>96</v>
      </c>
      <c r="F37" s="5"/>
      <c r="G37" s="12" t="s">
        <v>97</v>
      </c>
      <c r="H37" s="5"/>
      <c r="I37" s="5"/>
      <c r="J37" s="5"/>
      <c r="K37" s="5"/>
      <c r="L37" s="5"/>
      <c r="M37" s="16" t="s">
        <v>215</v>
      </c>
      <c r="N37" s="5"/>
      <c r="O37" s="16">
        <v>1133.73</v>
      </c>
      <c r="P37" s="5"/>
      <c r="Q37" s="20" t="s">
        <v>215</v>
      </c>
      <c r="R37" s="5"/>
    </row>
    <row r="38" spans="3:18">
      <c r="C38" s="12" t="s">
        <v>215</v>
      </c>
      <c r="D38" s="5"/>
      <c r="E38" s="12" t="s">
        <v>98</v>
      </c>
      <c r="F38" s="5"/>
      <c r="G38" s="12" t="s">
        <v>99</v>
      </c>
      <c r="H38" s="5"/>
      <c r="I38" s="5"/>
      <c r="J38" s="5"/>
      <c r="K38" s="5"/>
      <c r="L38" s="5"/>
      <c r="M38" s="16" t="s">
        <v>215</v>
      </c>
      <c r="N38" s="5"/>
      <c r="O38" s="16">
        <v>15507.7</v>
      </c>
      <c r="P38" s="5"/>
      <c r="Q38" s="20" t="s">
        <v>215</v>
      </c>
      <c r="R38" s="5"/>
    </row>
    <row r="39" spans="3:18">
      <c r="C39" s="12" t="s">
        <v>215</v>
      </c>
      <c r="D39" s="5"/>
      <c r="E39" s="12" t="s">
        <v>100</v>
      </c>
      <c r="F39" s="5"/>
      <c r="G39" s="12" t="s">
        <v>101</v>
      </c>
      <c r="H39" s="5"/>
      <c r="I39" s="5"/>
      <c r="J39" s="5"/>
      <c r="K39" s="5"/>
      <c r="L39" s="5"/>
      <c r="M39" s="16" t="s">
        <v>215</v>
      </c>
      <c r="N39" s="5"/>
      <c r="O39" s="16">
        <v>69702.14</v>
      </c>
      <c r="P39" s="5"/>
      <c r="Q39" s="20" t="s">
        <v>215</v>
      </c>
      <c r="R39" s="5"/>
    </row>
    <row r="40" spans="3:18">
      <c r="C40" s="12" t="s">
        <v>215</v>
      </c>
      <c r="D40" s="5"/>
      <c r="E40" s="12" t="s">
        <v>102</v>
      </c>
      <c r="F40" s="5"/>
      <c r="G40" s="12" t="s">
        <v>103</v>
      </c>
      <c r="H40" s="5"/>
      <c r="I40" s="5"/>
      <c r="J40" s="5"/>
      <c r="K40" s="5"/>
      <c r="L40" s="5"/>
      <c r="M40" s="16" t="s">
        <v>215</v>
      </c>
      <c r="N40" s="5"/>
      <c r="O40" s="16">
        <v>27589.51</v>
      </c>
      <c r="P40" s="5"/>
      <c r="Q40" s="20" t="s">
        <v>215</v>
      </c>
      <c r="R40" s="5"/>
    </row>
    <row r="41" spans="3:18">
      <c r="C41" s="12" t="s">
        <v>215</v>
      </c>
      <c r="D41" s="5"/>
      <c r="E41" s="12" t="s">
        <v>104</v>
      </c>
      <c r="F41" s="5"/>
      <c r="G41" s="12" t="s">
        <v>105</v>
      </c>
      <c r="H41" s="5"/>
      <c r="I41" s="5"/>
      <c r="J41" s="5"/>
      <c r="K41" s="5"/>
      <c r="L41" s="5"/>
      <c r="M41" s="16" t="s">
        <v>215</v>
      </c>
      <c r="N41" s="5"/>
      <c r="O41" s="16">
        <v>4376.43</v>
      </c>
      <c r="P41" s="5"/>
      <c r="Q41" s="20" t="s">
        <v>215</v>
      </c>
      <c r="R41" s="5"/>
    </row>
    <row r="42" spans="3:18">
      <c r="C42" s="12" t="s">
        <v>215</v>
      </c>
      <c r="D42" s="5"/>
      <c r="E42" s="12" t="s">
        <v>106</v>
      </c>
      <c r="F42" s="5"/>
      <c r="G42" s="12" t="s">
        <v>245</v>
      </c>
      <c r="H42" s="5"/>
      <c r="I42" s="5"/>
      <c r="J42" s="5"/>
      <c r="K42" s="5"/>
      <c r="L42" s="5"/>
      <c r="M42" s="16" t="s">
        <v>215</v>
      </c>
      <c r="N42" s="5"/>
      <c r="O42" s="16">
        <v>509.42</v>
      </c>
      <c r="P42" s="5"/>
      <c r="Q42" s="20" t="s">
        <v>215</v>
      </c>
      <c r="R42" s="5"/>
    </row>
    <row r="43" spans="3:18">
      <c r="C43" s="12" t="s">
        <v>215</v>
      </c>
      <c r="D43" s="5"/>
      <c r="E43" s="12" t="s">
        <v>108</v>
      </c>
      <c r="F43" s="5"/>
      <c r="G43" s="12" t="s">
        <v>109</v>
      </c>
      <c r="H43" s="5"/>
      <c r="I43" s="5"/>
      <c r="J43" s="5"/>
      <c r="K43" s="5"/>
      <c r="L43" s="5"/>
      <c r="M43" s="16" t="s">
        <v>215</v>
      </c>
      <c r="N43" s="5"/>
      <c r="O43" s="16">
        <v>2924.33</v>
      </c>
      <c r="P43" s="5"/>
      <c r="Q43" s="20" t="s">
        <v>215</v>
      </c>
      <c r="R43" s="5"/>
    </row>
    <row r="44" spans="3:18">
      <c r="C44" s="12" t="s">
        <v>215</v>
      </c>
      <c r="D44" s="5"/>
      <c r="E44" s="12" t="s">
        <v>110</v>
      </c>
      <c r="F44" s="5"/>
      <c r="G44" s="12" t="s">
        <v>246</v>
      </c>
      <c r="H44" s="5"/>
      <c r="I44" s="5"/>
      <c r="J44" s="5"/>
      <c r="K44" s="5"/>
      <c r="L44" s="5"/>
      <c r="M44" s="16" t="s">
        <v>215</v>
      </c>
      <c r="N44" s="5"/>
      <c r="O44" s="16">
        <v>1958.93</v>
      </c>
      <c r="P44" s="5"/>
      <c r="Q44" s="20" t="s">
        <v>215</v>
      </c>
      <c r="R44" s="5"/>
    </row>
    <row r="45" spans="3:18">
      <c r="C45" s="12" t="s">
        <v>215</v>
      </c>
      <c r="D45" s="5"/>
      <c r="E45" s="12" t="s">
        <v>112</v>
      </c>
      <c r="F45" s="5"/>
      <c r="G45" s="12" t="s">
        <v>244</v>
      </c>
      <c r="H45" s="5"/>
      <c r="I45" s="5"/>
      <c r="J45" s="5"/>
      <c r="K45" s="5"/>
      <c r="L45" s="5"/>
      <c r="M45" s="16" t="s">
        <v>215</v>
      </c>
      <c r="N45" s="5"/>
      <c r="O45" s="16">
        <v>7395.23</v>
      </c>
      <c r="P45" s="5"/>
      <c r="Q45" s="20" t="s">
        <v>215</v>
      </c>
      <c r="R45" s="5"/>
    </row>
    <row r="46" spans="3:18">
      <c r="C46" s="12" t="s">
        <v>215</v>
      </c>
      <c r="D46" s="5"/>
      <c r="E46" s="12" t="s">
        <v>114</v>
      </c>
      <c r="F46" s="5"/>
      <c r="G46" s="12" t="s">
        <v>115</v>
      </c>
      <c r="H46" s="5"/>
      <c r="I46" s="5"/>
      <c r="J46" s="5"/>
      <c r="K46" s="5"/>
      <c r="L46" s="5"/>
      <c r="M46" s="16" t="s">
        <v>215</v>
      </c>
      <c r="N46" s="5"/>
      <c r="O46" s="16">
        <v>440.01</v>
      </c>
      <c r="P46" s="5"/>
      <c r="Q46" s="20" t="s">
        <v>215</v>
      </c>
      <c r="R46" s="5"/>
    </row>
    <row r="47" spans="3:18">
      <c r="C47" s="12" t="s">
        <v>215</v>
      </c>
      <c r="D47" s="5"/>
      <c r="E47" s="12" t="s">
        <v>116</v>
      </c>
      <c r="F47" s="5"/>
      <c r="G47" s="12" t="s">
        <v>117</v>
      </c>
      <c r="H47" s="5"/>
      <c r="I47" s="5"/>
      <c r="J47" s="5"/>
      <c r="K47" s="5"/>
      <c r="L47" s="5"/>
      <c r="M47" s="16" t="s">
        <v>215</v>
      </c>
      <c r="N47" s="5"/>
      <c r="O47" s="16">
        <v>6298.4</v>
      </c>
      <c r="P47" s="5"/>
      <c r="Q47" s="20" t="s">
        <v>215</v>
      </c>
      <c r="R47" s="5"/>
    </row>
    <row r="48" spans="3:18">
      <c r="C48" s="12" t="s">
        <v>215</v>
      </c>
      <c r="D48" s="5"/>
      <c r="E48" s="12" t="s">
        <v>118</v>
      </c>
      <c r="F48" s="5"/>
      <c r="G48" s="12" t="s">
        <v>119</v>
      </c>
      <c r="H48" s="5"/>
      <c r="I48" s="5"/>
      <c r="J48" s="5"/>
      <c r="K48" s="5"/>
      <c r="L48" s="5"/>
      <c r="M48" s="16" t="s">
        <v>215</v>
      </c>
      <c r="N48" s="5"/>
      <c r="O48" s="16">
        <v>6466.2</v>
      </c>
      <c r="P48" s="5"/>
      <c r="Q48" s="20" t="s">
        <v>215</v>
      </c>
      <c r="R48" s="5"/>
    </row>
    <row r="49" spans="3:18">
      <c r="C49" s="12" t="s">
        <v>215</v>
      </c>
      <c r="D49" s="5"/>
      <c r="E49" s="12" t="s">
        <v>120</v>
      </c>
      <c r="F49" s="5"/>
      <c r="G49" s="12" t="s">
        <v>121</v>
      </c>
      <c r="H49" s="5"/>
      <c r="I49" s="5"/>
      <c r="J49" s="5"/>
      <c r="K49" s="5"/>
      <c r="L49" s="5"/>
      <c r="M49" s="16" t="s">
        <v>215</v>
      </c>
      <c r="N49" s="5"/>
      <c r="O49" s="16">
        <v>2275.54</v>
      </c>
      <c r="P49" s="5"/>
      <c r="Q49" s="20" t="s">
        <v>215</v>
      </c>
      <c r="R49" s="5"/>
    </row>
    <row r="50" spans="3:18">
      <c r="C50" s="12" t="s">
        <v>215</v>
      </c>
      <c r="D50" s="5"/>
      <c r="E50" s="12" t="s">
        <v>122</v>
      </c>
      <c r="F50" s="5"/>
      <c r="G50" s="12" t="s">
        <v>123</v>
      </c>
      <c r="H50" s="5"/>
      <c r="I50" s="5"/>
      <c r="J50" s="5"/>
      <c r="K50" s="5"/>
      <c r="L50" s="5"/>
      <c r="M50" s="16" t="s">
        <v>215</v>
      </c>
      <c r="N50" s="5"/>
      <c r="O50" s="16">
        <v>2203.93</v>
      </c>
      <c r="P50" s="5"/>
      <c r="Q50" s="20" t="s">
        <v>215</v>
      </c>
      <c r="R50" s="5"/>
    </row>
    <row r="51" spans="3:18">
      <c r="C51" s="12" t="s">
        <v>215</v>
      </c>
      <c r="D51" s="5"/>
      <c r="E51" s="12" t="s">
        <v>124</v>
      </c>
      <c r="F51" s="5"/>
      <c r="G51" s="12" t="s">
        <v>125</v>
      </c>
      <c r="H51" s="5"/>
      <c r="I51" s="5"/>
      <c r="J51" s="5"/>
      <c r="K51" s="5"/>
      <c r="L51" s="5"/>
      <c r="M51" s="16" t="s">
        <v>215</v>
      </c>
      <c r="N51" s="5"/>
      <c r="O51" s="16">
        <v>5138.02</v>
      </c>
      <c r="P51" s="5"/>
      <c r="Q51" s="20" t="s">
        <v>215</v>
      </c>
      <c r="R51" s="5"/>
    </row>
    <row r="52" spans="3:18">
      <c r="C52" s="12" t="s">
        <v>215</v>
      </c>
      <c r="D52" s="5"/>
      <c r="E52" s="12" t="s">
        <v>126</v>
      </c>
      <c r="F52" s="5"/>
      <c r="G52" s="12" t="s">
        <v>127</v>
      </c>
      <c r="H52" s="5"/>
      <c r="I52" s="5"/>
      <c r="J52" s="5"/>
      <c r="K52" s="5"/>
      <c r="L52" s="5"/>
      <c r="M52" s="16" t="s">
        <v>215</v>
      </c>
      <c r="N52" s="5"/>
      <c r="O52" s="16">
        <v>322.77</v>
      </c>
      <c r="P52" s="5"/>
      <c r="Q52" s="20" t="s">
        <v>215</v>
      </c>
      <c r="R52" s="5"/>
    </row>
    <row r="53" spans="3:18">
      <c r="C53" s="12" t="s">
        <v>215</v>
      </c>
      <c r="D53" s="5"/>
      <c r="E53" s="12" t="s">
        <v>130</v>
      </c>
      <c r="F53" s="5"/>
      <c r="G53" s="12" t="s">
        <v>131</v>
      </c>
      <c r="H53" s="5"/>
      <c r="I53" s="5"/>
      <c r="J53" s="5"/>
      <c r="K53" s="5"/>
      <c r="L53" s="5"/>
      <c r="M53" s="16" t="s">
        <v>215</v>
      </c>
      <c r="N53" s="5"/>
      <c r="O53" s="16">
        <v>1234.36</v>
      </c>
      <c r="P53" s="5"/>
      <c r="Q53" s="20" t="s">
        <v>215</v>
      </c>
      <c r="R53" s="5"/>
    </row>
    <row r="54" spans="3:18">
      <c r="C54" s="12" t="s">
        <v>215</v>
      </c>
      <c r="D54" s="5"/>
      <c r="E54" s="12" t="s">
        <v>132</v>
      </c>
      <c r="F54" s="5"/>
      <c r="G54" s="12" t="s">
        <v>133</v>
      </c>
      <c r="H54" s="5"/>
      <c r="I54" s="5"/>
      <c r="J54" s="5"/>
      <c r="K54" s="5"/>
      <c r="L54" s="5"/>
      <c r="M54" s="16" t="s">
        <v>215</v>
      </c>
      <c r="N54" s="5"/>
      <c r="O54" s="16">
        <v>205.86</v>
      </c>
      <c r="P54" s="5"/>
      <c r="Q54" s="20" t="s">
        <v>215</v>
      </c>
      <c r="R54" s="5"/>
    </row>
    <row r="55" spans="3:18">
      <c r="C55" s="12" t="s">
        <v>215</v>
      </c>
      <c r="D55" s="5"/>
      <c r="E55" s="12" t="s">
        <v>134</v>
      </c>
      <c r="F55" s="5"/>
      <c r="G55" s="12" t="s">
        <v>135</v>
      </c>
      <c r="H55" s="5"/>
      <c r="I55" s="5"/>
      <c r="J55" s="5"/>
      <c r="K55" s="5"/>
      <c r="L55" s="5"/>
      <c r="M55" s="16" t="s">
        <v>215</v>
      </c>
      <c r="N55" s="5"/>
      <c r="O55" s="16">
        <v>1600</v>
      </c>
      <c r="P55" s="5"/>
      <c r="Q55" s="20" t="s">
        <v>215</v>
      </c>
      <c r="R55" s="5"/>
    </row>
    <row r="56" spans="3:18">
      <c r="C56" s="12" t="s">
        <v>215</v>
      </c>
      <c r="D56" s="5"/>
      <c r="E56" s="12" t="s">
        <v>138</v>
      </c>
      <c r="F56" s="5"/>
      <c r="G56" s="12" t="s">
        <v>139</v>
      </c>
      <c r="H56" s="5"/>
      <c r="I56" s="5"/>
      <c r="J56" s="5"/>
      <c r="K56" s="5"/>
      <c r="L56" s="5"/>
      <c r="M56" s="16" t="s">
        <v>215</v>
      </c>
      <c r="N56" s="5"/>
      <c r="O56" s="16">
        <v>1300</v>
      </c>
      <c r="P56" s="5"/>
      <c r="Q56" s="20" t="s">
        <v>215</v>
      </c>
      <c r="R56" s="5"/>
    </row>
    <row r="57" spans="3:18">
      <c r="C57" s="12" t="s">
        <v>215</v>
      </c>
      <c r="D57" s="5"/>
      <c r="E57" s="12" t="s">
        <v>140</v>
      </c>
      <c r="F57" s="5"/>
      <c r="G57" s="12" t="s">
        <v>141</v>
      </c>
      <c r="H57" s="5"/>
      <c r="I57" s="5"/>
      <c r="J57" s="5"/>
      <c r="K57" s="5"/>
      <c r="L57" s="5"/>
      <c r="M57" s="16">
        <v>2400</v>
      </c>
      <c r="N57" s="5"/>
      <c r="O57" s="16">
        <v>868.63</v>
      </c>
      <c r="P57" s="5"/>
      <c r="Q57" s="20">
        <v>36.19</v>
      </c>
      <c r="R57" s="5"/>
    </row>
    <row r="58" spans="3:18">
      <c r="C58" s="12" t="s">
        <v>215</v>
      </c>
      <c r="D58" s="5"/>
      <c r="E58" s="12" t="s">
        <v>142</v>
      </c>
      <c r="F58" s="5"/>
      <c r="G58" s="12" t="s">
        <v>143</v>
      </c>
      <c r="H58" s="5"/>
      <c r="I58" s="5"/>
      <c r="J58" s="5"/>
      <c r="K58" s="5"/>
      <c r="L58" s="5"/>
      <c r="M58" s="16" t="s">
        <v>215</v>
      </c>
      <c r="N58" s="5"/>
      <c r="O58" s="16">
        <v>868.63</v>
      </c>
      <c r="P58" s="5"/>
      <c r="Q58" s="20" t="s">
        <v>215</v>
      </c>
      <c r="R58" s="5"/>
    </row>
    <row r="59" spans="3:18">
      <c r="C59" s="10" t="s">
        <v>215</v>
      </c>
      <c r="D59" s="9"/>
      <c r="E59" s="10" t="s">
        <v>230</v>
      </c>
      <c r="F59" s="9"/>
      <c r="G59" s="9"/>
      <c r="H59" s="9"/>
      <c r="I59" s="9"/>
      <c r="J59" s="9"/>
      <c r="K59" s="9"/>
      <c r="L59" s="9"/>
      <c r="M59" s="14">
        <v>398140</v>
      </c>
      <c r="N59" s="9"/>
      <c r="O59" s="14">
        <v>130614.47</v>
      </c>
      <c r="P59" s="9"/>
      <c r="Q59" s="18">
        <v>32.81</v>
      </c>
      <c r="R59" s="9"/>
    </row>
    <row r="60" spans="3:18">
      <c r="C60" s="12" t="s">
        <v>215</v>
      </c>
      <c r="D60" s="5"/>
      <c r="E60" s="12" t="s">
        <v>80</v>
      </c>
      <c r="F60" s="5"/>
      <c r="G60" s="12" t="s">
        <v>81</v>
      </c>
      <c r="H60" s="5"/>
      <c r="I60" s="5"/>
      <c r="J60" s="5"/>
      <c r="K60" s="5"/>
      <c r="L60" s="5"/>
      <c r="M60" s="16">
        <v>388640</v>
      </c>
      <c r="N60" s="5"/>
      <c r="O60" s="16">
        <v>126203.85</v>
      </c>
      <c r="P60" s="5"/>
      <c r="Q60" s="20">
        <v>32.47</v>
      </c>
      <c r="R60" s="5"/>
    </row>
    <row r="61" spans="3:18">
      <c r="C61" s="12" t="s">
        <v>215</v>
      </c>
      <c r="D61" s="5"/>
      <c r="E61" s="12" t="s">
        <v>82</v>
      </c>
      <c r="F61" s="5"/>
      <c r="G61" s="12" t="s">
        <v>83</v>
      </c>
      <c r="H61" s="5"/>
      <c r="I61" s="5"/>
      <c r="J61" s="5"/>
      <c r="K61" s="5"/>
      <c r="L61" s="5"/>
      <c r="M61" s="16" t="s">
        <v>215</v>
      </c>
      <c r="N61" s="5"/>
      <c r="O61" s="16">
        <v>126203.85</v>
      </c>
      <c r="P61" s="5"/>
      <c r="Q61" s="20" t="s">
        <v>215</v>
      </c>
      <c r="R61" s="5"/>
    </row>
    <row r="62" spans="3:18">
      <c r="C62" s="12" t="s">
        <v>215</v>
      </c>
      <c r="D62" s="5"/>
      <c r="E62" s="12" t="s">
        <v>156</v>
      </c>
      <c r="F62" s="5"/>
      <c r="G62" s="12" t="s">
        <v>157</v>
      </c>
      <c r="H62" s="5"/>
      <c r="I62" s="5"/>
      <c r="J62" s="5"/>
      <c r="K62" s="5"/>
      <c r="L62" s="5"/>
      <c r="M62" s="16">
        <v>9500</v>
      </c>
      <c r="N62" s="5"/>
      <c r="O62" s="16">
        <v>4410.62</v>
      </c>
      <c r="P62" s="5"/>
      <c r="Q62" s="20">
        <v>46.43</v>
      </c>
      <c r="R62" s="5"/>
    </row>
    <row r="63" spans="3:18">
      <c r="C63" s="12" t="s">
        <v>215</v>
      </c>
      <c r="D63" s="5"/>
      <c r="E63" s="12" t="s">
        <v>158</v>
      </c>
      <c r="F63" s="5"/>
      <c r="G63" s="12" t="s">
        <v>159</v>
      </c>
      <c r="H63" s="5"/>
      <c r="I63" s="5"/>
      <c r="J63" s="5"/>
      <c r="K63" s="5"/>
      <c r="L63" s="5"/>
      <c r="M63" s="16" t="s">
        <v>215</v>
      </c>
      <c r="N63" s="5"/>
      <c r="O63" s="16">
        <v>2549.94</v>
      </c>
      <c r="P63" s="5"/>
      <c r="Q63" s="20" t="s">
        <v>215</v>
      </c>
      <c r="R63" s="5"/>
    </row>
    <row r="64" spans="3:18">
      <c r="C64" s="12" t="s">
        <v>215</v>
      </c>
      <c r="D64" s="5"/>
      <c r="E64" s="12" t="s">
        <v>247</v>
      </c>
      <c r="F64" s="5"/>
      <c r="G64" s="12" t="s">
        <v>248</v>
      </c>
      <c r="H64" s="5"/>
      <c r="I64" s="5"/>
      <c r="J64" s="5"/>
      <c r="K64" s="5"/>
      <c r="L64" s="5"/>
      <c r="M64" s="16" t="s">
        <v>215</v>
      </c>
      <c r="N64" s="5"/>
      <c r="O64" s="16">
        <v>1860.68</v>
      </c>
      <c r="P64" s="5"/>
      <c r="Q64" s="20" t="s">
        <v>215</v>
      </c>
      <c r="R64" s="5"/>
    </row>
    <row r="65" spans="3:18">
      <c r="C65" s="10" t="s">
        <v>215</v>
      </c>
      <c r="D65" s="9"/>
      <c r="E65" s="10" t="s">
        <v>231</v>
      </c>
      <c r="F65" s="9"/>
      <c r="G65" s="9"/>
      <c r="H65" s="9"/>
      <c r="I65" s="9"/>
      <c r="J65" s="9"/>
      <c r="K65" s="9"/>
      <c r="L65" s="9"/>
      <c r="M65" s="14">
        <v>0</v>
      </c>
      <c r="N65" s="9"/>
      <c r="O65" s="14">
        <v>20120.25</v>
      </c>
      <c r="P65" s="9"/>
      <c r="Q65" s="18" t="s">
        <v>215</v>
      </c>
      <c r="R65" s="9"/>
    </row>
    <row r="66" spans="3:18">
      <c r="C66" s="12" t="s">
        <v>215</v>
      </c>
      <c r="D66" s="5"/>
      <c r="E66" s="12" t="s">
        <v>90</v>
      </c>
      <c r="F66" s="5"/>
      <c r="G66" s="12" t="s">
        <v>91</v>
      </c>
      <c r="H66" s="5"/>
      <c r="I66" s="5"/>
      <c r="J66" s="5"/>
      <c r="K66" s="5"/>
      <c r="L66" s="5"/>
      <c r="M66" s="16">
        <v>0</v>
      </c>
      <c r="N66" s="5"/>
      <c r="O66" s="16">
        <v>4912</v>
      </c>
      <c r="P66" s="5"/>
      <c r="Q66" s="20" t="s">
        <v>215</v>
      </c>
      <c r="R66" s="5"/>
    </row>
    <row r="67" spans="3:18">
      <c r="C67" s="12" t="s">
        <v>215</v>
      </c>
      <c r="D67" s="5"/>
      <c r="E67" s="12" t="s">
        <v>106</v>
      </c>
      <c r="F67" s="5"/>
      <c r="G67" s="12" t="s">
        <v>245</v>
      </c>
      <c r="H67" s="5"/>
      <c r="I67" s="5"/>
      <c r="J67" s="5"/>
      <c r="K67" s="5"/>
      <c r="L67" s="5"/>
      <c r="M67" s="16" t="s">
        <v>215</v>
      </c>
      <c r="N67" s="5"/>
      <c r="O67" s="16">
        <v>4912</v>
      </c>
      <c r="P67" s="5"/>
      <c r="Q67" s="20" t="s">
        <v>215</v>
      </c>
      <c r="R67" s="5"/>
    </row>
    <row r="68" spans="3:18">
      <c r="C68" s="12" t="s">
        <v>215</v>
      </c>
      <c r="D68" s="5"/>
      <c r="E68" s="12" t="s">
        <v>156</v>
      </c>
      <c r="F68" s="5"/>
      <c r="G68" s="12" t="s">
        <v>157</v>
      </c>
      <c r="H68" s="5"/>
      <c r="I68" s="5"/>
      <c r="J68" s="5"/>
      <c r="K68" s="5"/>
      <c r="L68" s="5"/>
      <c r="M68" s="16">
        <v>0</v>
      </c>
      <c r="N68" s="5"/>
      <c r="O68" s="16">
        <v>15208.25</v>
      </c>
      <c r="P68" s="5"/>
      <c r="Q68" s="20" t="s">
        <v>215</v>
      </c>
      <c r="R68" s="5"/>
    </row>
    <row r="69" spans="3:18">
      <c r="C69" s="12" t="s">
        <v>215</v>
      </c>
      <c r="D69" s="5"/>
      <c r="E69" s="12" t="s">
        <v>158</v>
      </c>
      <c r="F69" s="5"/>
      <c r="G69" s="12" t="s">
        <v>159</v>
      </c>
      <c r="H69" s="5"/>
      <c r="I69" s="5"/>
      <c r="J69" s="5"/>
      <c r="K69" s="5"/>
      <c r="L69" s="5"/>
      <c r="M69" s="16" t="s">
        <v>215</v>
      </c>
      <c r="N69" s="5"/>
      <c r="O69" s="16">
        <v>10427</v>
      </c>
      <c r="P69" s="5"/>
      <c r="Q69" s="20" t="s">
        <v>215</v>
      </c>
      <c r="R69" s="5"/>
    </row>
    <row r="70" spans="3:18">
      <c r="C70" s="12" t="s">
        <v>215</v>
      </c>
      <c r="D70" s="5"/>
      <c r="E70" s="12" t="s">
        <v>160</v>
      </c>
      <c r="F70" s="5"/>
      <c r="G70" s="12" t="s">
        <v>249</v>
      </c>
      <c r="H70" s="5"/>
      <c r="I70" s="5"/>
      <c r="J70" s="5"/>
      <c r="K70" s="5"/>
      <c r="L70" s="5"/>
      <c r="M70" s="16" t="s">
        <v>215</v>
      </c>
      <c r="N70" s="5"/>
      <c r="O70" s="16">
        <v>4781.25</v>
      </c>
      <c r="P70" s="5"/>
      <c r="Q70" s="20" t="s">
        <v>215</v>
      </c>
      <c r="R70" s="5"/>
    </row>
    <row r="71" spans="3:18">
      <c r="C71" s="11"/>
      <c r="D71" s="5"/>
      <c r="E71" s="11" t="s">
        <v>250</v>
      </c>
      <c r="F71" s="5"/>
      <c r="G71" s="11" t="s">
        <v>251</v>
      </c>
      <c r="H71" s="5"/>
      <c r="I71" s="5"/>
      <c r="J71" s="5"/>
      <c r="K71" s="5"/>
      <c r="L71" s="5"/>
      <c r="M71" s="15">
        <v>26700</v>
      </c>
      <c r="N71" s="5"/>
      <c r="O71" s="15">
        <v>13636.99</v>
      </c>
      <c r="P71" s="5"/>
      <c r="Q71" s="19">
        <v>51.07</v>
      </c>
      <c r="R71" s="5"/>
    </row>
    <row r="72" spans="3:18">
      <c r="C72" s="10" t="s">
        <v>215</v>
      </c>
      <c r="D72" s="9"/>
      <c r="E72" s="10" t="s">
        <v>227</v>
      </c>
      <c r="F72" s="9"/>
      <c r="G72" s="9"/>
      <c r="H72" s="9"/>
      <c r="I72" s="9"/>
      <c r="J72" s="9"/>
      <c r="K72" s="9"/>
      <c r="L72" s="9"/>
      <c r="M72" s="14">
        <v>20700</v>
      </c>
      <c r="N72" s="9"/>
      <c r="O72" s="14">
        <v>13636.99</v>
      </c>
      <c r="P72" s="9"/>
      <c r="Q72" s="18">
        <v>65.88</v>
      </c>
      <c r="R72" s="9"/>
    </row>
    <row r="73" spans="3:18">
      <c r="C73" s="12" t="s">
        <v>215</v>
      </c>
      <c r="D73" s="5"/>
      <c r="E73" s="12" t="s">
        <v>80</v>
      </c>
      <c r="F73" s="5"/>
      <c r="G73" s="12" t="s">
        <v>81</v>
      </c>
      <c r="H73" s="5"/>
      <c r="I73" s="5"/>
      <c r="J73" s="5"/>
      <c r="K73" s="5"/>
      <c r="L73" s="5"/>
      <c r="M73" s="16">
        <v>20100</v>
      </c>
      <c r="N73" s="5"/>
      <c r="O73" s="16">
        <v>13636.99</v>
      </c>
      <c r="P73" s="5"/>
      <c r="Q73" s="20">
        <v>67.85</v>
      </c>
      <c r="R73" s="5"/>
    </row>
    <row r="74" spans="3:18">
      <c r="C74" s="12" t="s">
        <v>215</v>
      </c>
      <c r="D74" s="5"/>
      <c r="E74" s="12" t="s">
        <v>82</v>
      </c>
      <c r="F74" s="5"/>
      <c r="G74" s="12" t="s">
        <v>83</v>
      </c>
      <c r="H74" s="5"/>
      <c r="I74" s="5"/>
      <c r="J74" s="5"/>
      <c r="K74" s="5"/>
      <c r="L74" s="5"/>
      <c r="M74" s="16" t="s">
        <v>215</v>
      </c>
      <c r="N74" s="5"/>
      <c r="O74" s="16">
        <v>11804.71</v>
      </c>
      <c r="P74" s="5"/>
      <c r="Q74" s="20" t="s">
        <v>215</v>
      </c>
      <c r="R74" s="5"/>
    </row>
    <row r="75" spans="3:18">
      <c r="C75" s="12" t="s">
        <v>215</v>
      </c>
      <c r="D75" s="5"/>
      <c r="E75" s="12" t="s">
        <v>88</v>
      </c>
      <c r="F75" s="5"/>
      <c r="G75" s="12" t="s">
        <v>89</v>
      </c>
      <c r="H75" s="5"/>
      <c r="I75" s="5"/>
      <c r="J75" s="5"/>
      <c r="K75" s="5"/>
      <c r="L75" s="5"/>
      <c r="M75" s="16" t="s">
        <v>215</v>
      </c>
      <c r="N75" s="5"/>
      <c r="O75" s="16">
        <v>1832.28</v>
      </c>
      <c r="P75" s="5"/>
      <c r="Q75" s="20" t="s">
        <v>215</v>
      </c>
      <c r="R75" s="5"/>
    </row>
    <row r="76" spans="3:18">
      <c r="C76" s="12" t="s">
        <v>215</v>
      </c>
      <c r="D76" s="5"/>
      <c r="E76" s="12" t="s">
        <v>90</v>
      </c>
      <c r="F76" s="5"/>
      <c r="G76" s="12" t="s">
        <v>91</v>
      </c>
      <c r="H76" s="5"/>
      <c r="I76" s="5"/>
      <c r="J76" s="5"/>
      <c r="K76" s="5"/>
      <c r="L76" s="5"/>
      <c r="M76" s="16">
        <v>600</v>
      </c>
      <c r="N76" s="5"/>
      <c r="O76" s="16">
        <v>0</v>
      </c>
      <c r="P76" s="5"/>
      <c r="Q76" s="20">
        <v>0</v>
      </c>
      <c r="R76" s="5"/>
    </row>
    <row r="77" spans="3:18">
      <c r="C77" s="10" t="s">
        <v>215</v>
      </c>
      <c r="D77" s="9"/>
      <c r="E77" s="10" t="s">
        <v>230</v>
      </c>
      <c r="F77" s="9"/>
      <c r="G77" s="9"/>
      <c r="H77" s="9"/>
      <c r="I77" s="9"/>
      <c r="J77" s="9"/>
      <c r="K77" s="9"/>
      <c r="L77" s="9"/>
      <c r="M77" s="14">
        <v>6000</v>
      </c>
      <c r="N77" s="9"/>
      <c r="O77" s="14">
        <v>0</v>
      </c>
      <c r="P77" s="9"/>
      <c r="Q77" s="18">
        <v>0</v>
      </c>
      <c r="R77" s="9"/>
    </row>
    <row r="78" spans="3:18">
      <c r="C78" s="12" t="s">
        <v>215</v>
      </c>
      <c r="D78" s="5"/>
      <c r="E78" s="12" t="s">
        <v>80</v>
      </c>
      <c r="F78" s="5"/>
      <c r="G78" s="12" t="s">
        <v>81</v>
      </c>
      <c r="H78" s="5"/>
      <c r="I78" s="5"/>
      <c r="J78" s="5"/>
      <c r="K78" s="5"/>
      <c r="L78" s="5"/>
      <c r="M78" s="16">
        <v>3750</v>
      </c>
      <c r="N78" s="5"/>
      <c r="O78" s="16">
        <v>0</v>
      </c>
      <c r="P78" s="5"/>
      <c r="Q78" s="20">
        <v>0</v>
      </c>
      <c r="R78" s="5"/>
    </row>
    <row r="79" spans="3:18">
      <c r="C79" s="12" t="s">
        <v>215</v>
      </c>
      <c r="D79" s="5"/>
      <c r="E79" s="12" t="s">
        <v>90</v>
      </c>
      <c r="F79" s="5"/>
      <c r="G79" s="12" t="s">
        <v>91</v>
      </c>
      <c r="H79" s="5"/>
      <c r="I79" s="5"/>
      <c r="J79" s="5"/>
      <c r="K79" s="5"/>
      <c r="L79" s="5"/>
      <c r="M79" s="16">
        <v>2250</v>
      </c>
      <c r="N79" s="5"/>
      <c r="O79" s="16">
        <v>0</v>
      </c>
      <c r="P79" s="5"/>
      <c r="Q79" s="20">
        <v>0</v>
      </c>
      <c r="R79" s="5"/>
    </row>
    <row r="80" spans="3:18">
      <c r="C80" s="11"/>
      <c r="D80" s="5"/>
      <c r="E80" s="11" t="s">
        <v>252</v>
      </c>
      <c r="F80" s="5"/>
      <c r="G80" s="11" t="s">
        <v>253</v>
      </c>
      <c r="H80" s="5"/>
      <c r="I80" s="5"/>
      <c r="J80" s="5"/>
      <c r="K80" s="5"/>
      <c r="L80" s="5"/>
      <c r="M80" s="15">
        <v>246100</v>
      </c>
      <c r="N80" s="5"/>
      <c r="O80" s="15">
        <v>131417.69</v>
      </c>
      <c r="P80" s="5"/>
      <c r="Q80" s="19">
        <v>53.4</v>
      </c>
      <c r="R80" s="5"/>
    </row>
    <row r="81" spans="3:18">
      <c r="C81" s="10" t="s">
        <v>215</v>
      </c>
      <c r="D81" s="9"/>
      <c r="E81" s="10" t="s">
        <v>254</v>
      </c>
      <c r="F81" s="9"/>
      <c r="G81" s="9"/>
      <c r="H81" s="9"/>
      <c r="I81" s="9"/>
      <c r="J81" s="9"/>
      <c r="K81" s="9"/>
      <c r="L81" s="9"/>
      <c r="M81" s="14">
        <v>24400</v>
      </c>
      <c r="N81" s="9"/>
      <c r="O81" s="14">
        <v>10931.2</v>
      </c>
      <c r="P81" s="9"/>
      <c r="Q81" s="18">
        <v>44.8</v>
      </c>
      <c r="R81" s="9"/>
    </row>
    <row r="82" spans="3:18">
      <c r="C82" s="12" t="s">
        <v>215</v>
      </c>
      <c r="D82" s="5"/>
      <c r="E82" s="12" t="s">
        <v>90</v>
      </c>
      <c r="F82" s="5"/>
      <c r="G82" s="12" t="s">
        <v>91</v>
      </c>
      <c r="H82" s="5"/>
      <c r="I82" s="5"/>
      <c r="J82" s="5"/>
      <c r="K82" s="5"/>
      <c r="L82" s="5"/>
      <c r="M82" s="16">
        <v>24400</v>
      </c>
      <c r="N82" s="5"/>
      <c r="O82" s="16">
        <v>10931.2</v>
      </c>
      <c r="P82" s="5"/>
      <c r="Q82" s="20">
        <v>44.8</v>
      </c>
      <c r="R82" s="5"/>
    </row>
    <row r="83" spans="3:18">
      <c r="C83" s="12" t="s">
        <v>215</v>
      </c>
      <c r="D83" s="5"/>
      <c r="E83" s="12" t="s">
        <v>98</v>
      </c>
      <c r="F83" s="5"/>
      <c r="G83" s="12" t="s">
        <v>99</v>
      </c>
      <c r="H83" s="5"/>
      <c r="I83" s="5"/>
      <c r="J83" s="5"/>
      <c r="K83" s="5"/>
      <c r="L83" s="5"/>
      <c r="M83" s="16" t="s">
        <v>215</v>
      </c>
      <c r="N83" s="5"/>
      <c r="O83" s="16">
        <v>1808.68</v>
      </c>
      <c r="P83" s="5"/>
      <c r="Q83" s="20" t="s">
        <v>215</v>
      </c>
      <c r="R83" s="5"/>
    </row>
    <row r="84" spans="3:18">
      <c r="C84" s="12" t="s">
        <v>215</v>
      </c>
      <c r="D84" s="5"/>
      <c r="E84" s="12" t="s">
        <v>100</v>
      </c>
      <c r="F84" s="5"/>
      <c r="G84" s="12" t="s">
        <v>101</v>
      </c>
      <c r="H84" s="5"/>
      <c r="I84" s="5"/>
      <c r="J84" s="5"/>
      <c r="K84" s="5"/>
      <c r="L84" s="5"/>
      <c r="M84" s="16" t="s">
        <v>215</v>
      </c>
      <c r="N84" s="5"/>
      <c r="O84" s="16">
        <v>8653.3</v>
      </c>
      <c r="P84" s="5"/>
      <c r="Q84" s="20" t="s">
        <v>215</v>
      </c>
      <c r="R84" s="5"/>
    </row>
    <row r="85" spans="3:18">
      <c r="C85" s="12" t="s">
        <v>215</v>
      </c>
      <c r="D85" s="5"/>
      <c r="E85" s="12" t="s">
        <v>104</v>
      </c>
      <c r="F85" s="5"/>
      <c r="G85" s="12" t="s">
        <v>105</v>
      </c>
      <c r="H85" s="5"/>
      <c r="I85" s="5"/>
      <c r="J85" s="5"/>
      <c r="K85" s="5"/>
      <c r="L85" s="5"/>
      <c r="M85" s="16" t="s">
        <v>215</v>
      </c>
      <c r="N85" s="5"/>
      <c r="O85" s="16">
        <v>52.24</v>
      </c>
      <c r="P85" s="5"/>
      <c r="Q85" s="20" t="s">
        <v>215</v>
      </c>
      <c r="R85" s="5"/>
    </row>
    <row r="86" spans="3:18">
      <c r="C86" s="12" t="s">
        <v>215</v>
      </c>
      <c r="D86" s="5"/>
      <c r="E86" s="12" t="s">
        <v>106</v>
      </c>
      <c r="F86" s="5"/>
      <c r="G86" s="12" t="s">
        <v>245</v>
      </c>
      <c r="H86" s="5"/>
      <c r="I86" s="5"/>
      <c r="J86" s="5"/>
      <c r="K86" s="5"/>
      <c r="L86" s="5"/>
      <c r="M86" s="16" t="s">
        <v>215</v>
      </c>
      <c r="N86" s="5"/>
      <c r="O86" s="16">
        <v>252.74</v>
      </c>
      <c r="P86" s="5"/>
      <c r="Q86" s="20" t="s">
        <v>215</v>
      </c>
      <c r="R86" s="5"/>
    </row>
    <row r="87" spans="3:18">
      <c r="C87" s="12" t="s">
        <v>215</v>
      </c>
      <c r="D87" s="5"/>
      <c r="E87" s="12" t="s">
        <v>108</v>
      </c>
      <c r="F87" s="5"/>
      <c r="G87" s="12" t="s">
        <v>109</v>
      </c>
      <c r="H87" s="5"/>
      <c r="I87" s="5"/>
      <c r="J87" s="5"/>
      <c r="K87" s="5"/>
      <c r="L87" s="5"/>
      <c r="M87" s="16" t="s">
        <v>215</v>
      </c>
      <c r="N87" s="5"/>
      <c r="O87" s="16">
        <v>164.24</v>
      </c>
      <c r="P87" s="5"/>
      <c r="Q87" s="20" t="s">
        <v>215</v>
      </c>
      <c r="R87" s="5"/>
    </row>
    <row r="88" spans="3:18">
      <c r="C88" s="10" t="s">
        <v>215</v>
      </c>
      <c r="D88" s="9"/>
      <c r="E88" s="10" t="s">
        <v>255</v>
      </c>
      <c r="F88" s="9"/>
      <c r="G88" s="9"/>
      <c r="H88" s="9"/>
      <c r="I88" s="9"/>
      <c r="J88" s="9"/>
      <c r="K88" s="9"/>
      <c r="L88" s="9"/>
      <c r="M88" s="14">
        <v>221700</v>
      </c>
      <c r="N88" s="9"/>
      <c r="O88" s="14">
        <v>120486.49</v>
      </c>
      <c r="P88" s="9"/>
      <c r="Q88" s="18">
        <v>54.35</v>
      </c>
      <c r="R88" s="9"/>
    </row>
    <row r="89" spans="3:18">
      <c r="C89" s="12" t="s">
        <v>215</v>
      </c>
      <c r="D89" s="5"/>
      <c r="E89" s="12" t="s">
        <v>80</v>
      </c>
      <c r="F89" s="5"/>
      <c r="G89" s="12" t="s">
        <v>81</v>
      </c>
      <c r="H89" s="5"/>
      <c r="I89" s="5"/>
      <c r="J89" s="5"/>
      <c r="K89" s="5"/>
      <c r="L89" s="5"/>
      <c r="M89" s="16">
        <v>192900</v>
      </c>
      <c r="N89" s="5"/>
      <c r="O89" s="16">
        <v>108227.34</v>
      </c>
      <c r="P89" s="5"/>
      <c r="Q89" s="20">
        <v>56.11</v>
      </c>
      <c r="R89" s="5"/>
    </row>
    <row r="90" spans="3:18">
      <c r="C90" s="12" t="s">
        <v>215</v>
      </c>
      <c r="D90" s="5"/>
      <c r="E90" s="12" t="s">
        <v>82</v>
      </c>
      <c r="F90" s="5"/>
      <c r="G90" s="12" t="s">
        <v>83</v>
      </c>
      <c r="H90" s="5"/>
      <c r="I90" s="5"/>
      <c r="J90" s="5"/>
      <c r="K90" s="5"/>
      <c r="L90" s="5"/>
      <c r="M90" s="16" t="s">
        <v>215</v>
      </c>
      <c r="N90" s="5"/>
      <c r="O90" s="16">
        <v>83563.32</v>
      </c>
      <c r="P90" s="5"/>
      <c r="Q90" s="20" t="s">
        <v>215</v>
      </c>
      <c r="R90" s="5"/>
    </row>
    <row r="91" spans="3:18">
      <c r="C91" s="12" t="s">
        <v>215</v>
      </c>
      <c r="D91" s="5"/>
      <c r="E91" s="12" t="s">
        <v>84</v>
      </c>
      <c r="F91" s="5"/>
      <c r="G91" s="12" t="s">
        <v>85</v>
      </c>
      <c r="H91" s="5"/>
      <c r="I91" s="5"/>
      <c r="J91" s="5"/>
      <c r="K91" s="5"/>
      <c r="L91" s="5"/>
      <c r="M91" s="16" t="s">
        <v>215</v>
      </c>
      <c r="N91" s="5"/>
      <c r="O91" s="16">
        <v>3927.98</v>
      </c>
      <c r="P91" s="5"/>
      <c r="Q91" s="20" t="s">
        <v>215</v>
      </c>
      <c r="R91" s="5"/>
    </row>
    <row r="92" spans="3:18">
      <c r="C92" s="12" t="s">
        <v>215</v>
      </c>
      <c r="D92" s="5"/>
      <c r="E92" s="12" t="s">
        <v>86</v>
      </c>
      <c r="F92" s="5"/>
      <c r="G92" s="12" t="s">
        <v>87</v>
      </c>
      <c r="H92" s="5"/>
      <c r="I92" s="5"/>
      <c r="J92" s="5"/>
      <c r="K92" s="5"/>
      <c r="L92" s="5"/>
      <c r="M92" s="16" t="s">
        <v>215</v>
      </c>
      <c r="N92" s="5"/>
      <c r="O92" s="16">
        <v>6300</v>
      </c>
      <c r="P92" s="5"/>
      <c r="Q92" s="20" t="s">
        <v>215</v>
      </c>
      <c r="R92" s="5"/>
    </row>
    <row r="93" spans="3:18">
      <c r="C93" s="12" t="s">
        <v>215</v>
      </c>
      <c r="D93" s="5"/>
      <c r="E93" s="12" t="s">
        <v>88</v>
      </c>
      <c r="F93" s="5"/>
      <c r="G93" s="12" t="s">
        <v>89</v>
      </c>
      <c r="H93" s="5"/>
      <c r="I93" s="5"/>
      <c r="J93" s="5"/>
      <c r="K93" s="5"/>
      <c r="L93" s="5"/>
      <c r="M93" s="16" t="s">
        <v>215</v>
      </c>
      <c r="N93" s="5"/>
      <c r="O93" s="16">
        <v>14436.04</v>
      </c>
      <c r="P93" s="5"/>
      <c r="Q93" s="20" t="s">
        <v>215</v>
      </c>
      <c r="R93" s="5"/>
    </row>
    <row r="94" spans="3:18">
      <c r="C94" s="12" t="s">
        <v>215</v>
      </c>
      <c r="D94" s="5"/>
      <c r="E94" s="12" t="s">
        <v>90</v>
      </c>
      <c r="F94" s="5"/>
      <c r="G94" s="12" t="s">
        <v>91</v>
      </c>
      <c r="H94" s="5"/>
      <c r="I94" s="5"/>
      <c r="J94" s="5"/>
      <c r="K94" s="5"/>
      <c r="L94" s="5"/>
      <c r="M94" s="16">
        <v>24800</v>
      </c>
      <c r="N94" s="5"/>
      <c r="O94" s="16">
        <v>11481.86</v>
      </c>
      <c r="P94" s="5"/>
      <c r="Q94" s="20">
        <v>46.3</v>
      </c>
      <c r="R94" s="5"/>
    </row>
    <row r="95" spans="3:18">
      <c r="C95" s="12" t="s">
        <v>215</v>
      </c>
      <c r="D95" s="5"/>
      <c r="E95" s="12" t="s">
        <v>92</v>
      </c>
      <c r="F95" s="5"/>
      <c r="G95" s="12" t="s">
        <v>93</v>
      </c>
      <c r="H95" s="5"/>
      <c r="I95" s="5"/>
      <c r="J95" s="5"/>
      <c r="K95" s="5"/>
      <c r="L95" s="5"/>
      <c r="M95" s="16" t="s">
        <v>215</v>
      </c>
      <c r="N95" s="5"/>
      <c r="O95" s="16">
        <v>346.04</v>
      </c>
      <c r="P95" s="5"/>
      <c r="Q95" s="20" t="s">
        <v>215</v>
      </c>
      <c r="R95" s="5"/>
    </row>
    <row r="96" spans="3:18">
      <c r="C96" s="12" t="s">
        <v>215</v>
      </c>
      <c r="D96" s="5"/>
      <c r="E96" s="12" t="s">
        <v>94</v>
      </c>
      <c r="F96" s="5"/>
      <c r="G96" s="12" t="s">
        <v>95</v>
      </c>
      <c r="H96" s="5"/>
      <c r="I96" s="5"/>
      <c r="J96" s="5"/>
      <c r="K96" s="5"/>
      <c r="L96" s="5"/>
      <c r="M96" s="16" t="s">
        <v>215</v>
      </c>
      <c r="N96" s="5"/>
      <c r="O96" s="16">
        <v>4254.1</v>
      </c>
      <c r="P96" s="5"/>
      <c r="Q96" s="20" t="s">
        <v>215</v>
      </c>
      <c r="R96" s="5"/>
    </row>
    <row r="97" spans="3:18">
      <c r="C97" s="12" t="s">
        <v>215</v>
      </c>
      <c r="D97" s="5"/>
      <c r="E97" s="12" t="s">
        <v>96</v>
      </c>
      <c r="F97" s="5"/>
      <c r="G97" s="12" t="s">
        <v>97</v>
      </c>
      <c r="H97" s="5"/>
      <c r="I97" s="5"/>
      <c r="J97" s="5"/>
      <c r="K97" s="5"/>
      <c r="L97" s="5"/>
      <c r="M97" s="16" t="s">
        <v>215</v>
      </c>
      <c r="N97" s="5"/>
      <c r="O97" s="16">
        <v>130</v>
      </c>
      <c r="P97" s="5"/>
      <c r="Q97" s="20" t="s">
        <v>215</v>
      </c>
      <c r="R97" s="5"/>
    </row>
    <row r="98" spans="3:18">
      <c r="C98" s="12" t="s">
        <v>215</v>
      </c>
      <c r="D98" s="5"/>
      <c r="E98" s="12" t="s">
        <v>102</v>
      </c>
      <c r="F98" s="5"/>
      <c r="G98" s="12" t="s">
        <v>103</v>
      </c>
      <c r="H98" s="5"/>
      <c r="I98" s="5"/>
      <c r="J98" s="5"/>
      <c r="K98" s="5"/>
      <c r="L98" s="5"/>
      <c r="M98" s="16" t="s">
        <v>215</v>
      </c>
      <c r="N98" s="5"/>
      <c r="O98" s="16">
        <v>4114.27</v>
      </c>
      <c r="P98" s="5"/>
      <c r="Q98" s="20" t="s">
        <v>215</v>
      </c>
      <c r="R98" s="5"/>
    </row>
    <row r="99" spans="3:18">
      <c r="C99" s="12" t="s">
        <v>215</v>
      </c>
      <c r="D99" s="5"/>
      <c r="E99" s="12" t="s">
        <v>110</v>
      </c>
      <c r="F99" s="5"/>
      <c r="G99" s="12" t="s">
        <v>246</v>
      </c>
      <c r="H99" s="5"/>
      <c r="I99" s="5"/>
      <c r="J99" s="5"/>
      <c r="K99" s="5"/>
      <c r="L99" s="5"/>
      <c r="M99" s="16" t="s">
        <v>215</v>
      </c>
      <c r="N99" s="5"/>
      <c r="O99" s="16">
        <v>87.61</v>
      </c>
      <c r="P99" s="5"/>
      <c r="Q99" s="20" t="s">
        <v>215</v>
      </c>
      <c r="R99" s="5"/>
    </row>
    <row r="100" spans="3:18">
      <c r="C100" s="12" t="s">
        <v>215</v>
      </c>
      <c r="D100" s="5"/>
      <c r="E100" s="12" t="s">
        <v>112</v>
      </c>
      <c r="F100" s="5"/>
      <c r="G100" s="12" t="s">
        <v>244</v>
      </c>
      <c r="H100" s="5"/>
      <c r="I100" s="5"/>
      <c r="J100" s="5"/>
      <c r="K100" s="5"/>
      <c r="L100" s="5"/>
      <c r="M100" s="16" t="s">
        <v>215</v>
      </c>
      <c r="N100" s="5"/>
      <c r="O100" s="16">
        <v>537.5</v>
      </c>
      <c r="P100" s="5"/>
      <c r="Q100" s="20" t="s">
        <v>215</v>
      </c>
      <c r="R100" s="5"/>
    </row>
    <row r="101" spans="3:18">
      <c r="C101" s="12" t="s">
        <v>215</v>
      </c>
      <c r="D101" s="5"/>
      <c r="E101" s="12" t="s">
        <v>116</v>
      </c>
      <c r="F101" s="5"/>
      <c r="G101" s="12" t="s">
        <v>117</v>
      </c>
      <c r="H101" s="5"/>
      <c r="I101" s="5"/>
      <c r="J101" s="5"/>
      <c r="K101" s="5"/>
      <c r="L101" s="5"/>
      <c r="M101" s="16" t="s">
        <v>215</v>
      </c>
      <c r="N101" s="5"/>
      <c r="O101" s="16">
        <v>1212.23</v>
      </c>
      <c r="P101" s="5"/>
      <c r="Q101" s="20" t="s">
        <v>215</v>
      </c>
      <c r="R101" s="5"/>
    </row>
    <row r="102" spans="3:18">
      <c r="C102" s="12" t="s">
        <v>215</v>
      </c>
      <c r="D102" s="5"/>
      <c r="E102" s="12" t="s">
        <v>120</v>
      </c>
      <c r="F102" s="5"/>
      <c r="G102" s="12" t="s">
        <v>121</v>
      </c>
      <c r="H102" s="5"/>
      <c r="I102" s="5"/>
      <c r="J102" s="5"/>
      <c r="K102" s="5"/>
      <c r="L102" s="5"/>
      <c r="M102" s="16" t="s">
        <v>215</v>
      </c>
      <c r="N102" s="5"/>
      <c r="O102" s="16">
        <v>665.75</v>
      </c>
      <c r="P102" s="5"/>
      <c r="Q102" s="20" t="s">
        <v>215</v>
      </c>
      <c r="R102" s="5"/>
    </row>
    <row r="103" spans="3:18">
      <c r="C103" s="12" t="s">
        <v>215</v>
      </c>
      <c r="D103" s="5"/>
      <c r="E103" s="12" t="s">
        <v>122</v>
      </c>
      <c r="F103" s="5"/>
      <c r="G103" s="12" t="s">
        <v>123</v>
      </c>
      <c r="H103" s="5"/>
      <c r="I103" s="5"/>
      <c r="J103" s="5"/>
      <c r="K103" s="5"/>
      <c r="L103" s="5"/>
      <c r="M103" s="16" t="s">
        <v>215</v>
      </c>
      <c r="N103" s="5"/>
      <c r="O103" s="16">
        <v>134.36</v>
      </c>
      <c r="P103" s="5"/>
      <c r="Q103" s="20" t="s">
        <v>215</v>
      </c>
      <c r="R103" s="5"/>
    </row>
    <row r="104" spans="3:18">
      <c r="C104" s="12" t="s">
        <v>215</v>
      </c>
      <c r="D104" s="5"/>
      <c r="E104" s="12" t="s">
        <v>140</v>
      </c>
      <c r="F104" s="5"/>
      <c r="G104" s="12" t="s">
        <v>141</v>
      </c>
      <c r="H104" s="5"/>
      <c r="I104" s="5"/>
      <c r="J104" s="5"/>
      <c r="K104" s="5"/>
      <c r="L104" s="5"/>
      <c r="M104" s="16">
        <v>2000</v>
      </c>
      <c r="N104" s="5"/>
      <c r="O104" s="16">
        <v>777.29</v>
      </c>
      <c r="P104" s="5"/>
      <c r="Q104" s="20">
        <v>38.86</v>
      </c>
      <c r="R104" s="5"/>
    </row>
    <row r="105" spans="3:18">
      <c r="C105" s="12" t="s">
        <v>215</v>
      </c>
      <c r="D105" s="5"/>
      <c r="E105" s="12" t="s">
        <v>142</v>
      </c>
      <c r="F105" s="5"/>
      <c r="G105" s="12" t="s">
        <v>143</v>
      </c>
      <c r="H105" s="5"/>
      <c r="I105" s="5"/>
      <c r="J105" s="5"/>
      <c r="K105" s="5"/>
      <c r="L105" s="5"/>
      <c r="M105" s="16" t="s">
        <v>215</v>
      </c>
      <c r="N105" s="5"/>
      <c r="O105" s="16">
        <v>777.29</v>
      </c>
      <c r="P105" s="5"/>
      <c r="Q105" s="20" t="s">
        <v>215</v>
      </c>
      <c r="R105" s="5"/>
    </row>
    <row r="106" spans="3:18">
      <c r="C106" s="12" t="s">
        <v>215</v>
      </c>
      <c r="D106" s="5"/>
      <c r="E106" s="12" t="s">
        <v>156</v>
      </c>
      <c r="F106" s="5"/>
      <c r="G106" s="12" t="s">
        <v>157</v>
      </c>
      <c r="H106" s="5"/>
      <c r="I106" s="5"/>
      <c r="J106" s="5"/>
      <c r="K106" s="5"/>
      <c r="L106" s="5"/>
      <c r="M106" s="16">
        <v>2000</v>
      </c>
      <c r="N106" s="5"/>
      <c r="O106" s="16">
        <v>0</v>
      </c>
      <c r="P106" s="5"/>
      <c r="Q106" s="20">
        <v>0</v>
      </c>
      <c r="R106" s="5"/>
    </row>
    <row r="107" spans="3:18">
      <c r="C107" s="11"/>
      <c r="D107" s="5"/>
      <c r="E107" s="11" t="s">
        <v>256</v>
      </c>
      <c r="F107" s="5"/>
      <c r="G107" s="11" t="s">
        <v>257</v>
      </c>
      <c r="H107" s="5"/>
      <c r="I107" s="5"/>
      <c r="J107" s="5"/>
      <c r="K107" s="5"/>
      <c r="L107" s="5"/>
      <c r="M107" s="15">
        <v>93420</v>
      </c>
      <c r="N107" s="5"/>
      <c r="O107" s="15">
        <v>52289.51</v>
      </c>
      <c r="P107" s="5"/>
      <c r="Q107" s="19">
        <v>55.97</v>
      </c>
      <c r="R107" s="5"/>
    </row>
    <row r="108" spans="3:18">
      <c r="C108" s="10" t="s">
        <v>215</v>
      </c>
      <c r="D108" s="9"/>
      <c r="E108" s="10" t="s">
        <v>258</v>
      </c>
      <c r="F108" s="9"/>
      <c r="G108" s="9"/>
      <c r="H108" s="9"/>
      <c r="I108" s="9"/>
      <c r="J108" s="9"/>
      <c r="K108" s="9"/>
      <c r="L108" s="9"/>
      <c r="M108" s="14">
        <v>93420</v>
      </c>
      <c r="N108" s="9"/>
      <c r="O108" s="14">
        <v>52289.51</v>
      </c>
      <c r="P108" s="9"/>
      <c r="Q108" s="18">
        <v>55.97</v>
      </c>
      <c r="R108" s="9"/>
    </row>
    <row r="109" spans="3:18">
      <c r="C109" s="12" t="s">
        <v>215</v>
      </c>
      <c r="D109" s="5"/>
      <c r="E109" s="12" t="s">
        <v>80</v>
      </c>
      <c r="F109" s="5"/>
      <c r="G109" s="12" t="s">
        <v>81</v>
      </c>
      <c r="H109" s="5"/>
      <c r="I109" s="5"/>
      <c r="J109" s="5"/>
      <c r="K109" s="5"/>
      <c r="L109" s="5"/>
      <c r="M109" s="16">
        <v>74500</v>
      </c>
      <c r="N109" s="5"/>
      <c r="O109" s="16">
        <v>37854.3</v>
      </c>
      <c r="P109" s="5"/>
      <c r="Q109" s="20">
        <v>50.81</v>
      </c>
      <c r="R109" s="5"/>
    </row>
    <row r="110" spans="3:18">
      <c r="C110" s="12" t="s">
        <v>215</v>
      </c>
      <c r="D110" s="5"/>
      <c r="E110" s="12" t="s">
        <v>82</v>
      </c>
      <c r="F110" s="5"/>
      <c r="G110" s="12" t="s">
        <v>83</v>
      </c>
      <c r="H110" s="5"/>
      <c r="I110" s="5"/>
      <c r="J110" s="5"/>
      <c r="K110" s="5"/>
      <c r="L110" s="5"/>
      <c r="M110" s="16" t="s">
        <v>215</v>
      </c>
      <c r="N110" s="5"/>
      <c r="O110" s="16">
        <v>29319.62</v>
      </c>
      <c r="P110" s="5"/>
      <c r="Q110" s="20" t="s">
        <v>215</v>
      </c>
      <c r="R110" s="5"/>
    </row>
    <row r="111" spans="3:18">
      <c r="C111" s="12" t="s">
        <v>215</v>
      </c>
      <c r="D111" s="5"/>
      <c r="E111" s="12" t="s">
        <v>84</v>
      </c>
      <c r="F111" s="5"/>
      <c r="G111" s="12" t="s">
        <v>85</v>
      </c>
      <c r="H111" s="5"/>
      <c r="I111" s="5"/>
      <c r="J111" s="5"/>
      <c r="K111" s="5"/>
      <c r="L111" s="5"/>
      <c r="M111" s="16" t="s">
        <v>215</v>
      </c>
      <c r="N111" s="5"/>
      <c r="O111" s="16">
        <v>1010.24</v>
      </c>
      <c r="P111" s="5"/>
      <c r="Q111" s="20" t="s">
        <v>215</v>
      </c>
      <c r="R111" s="5"/>
    </row>
    <row r="112" spans="3:18">
      <c r="C112" s="12" t="s">
        <v>215</v>
      </c>
      <c r="D112" s="5"/>
      <c r="E112" s="12" t="s">
        <v>86</v>
      </c>
      <c r="F112" s="5"/>
      <c r="G112" s="12" t="s">
        <v>87</v>
      </c>
      <c r="H112" s="5"/>
      <c r="I112" s="5"/>
      <c r="J112" s="5"/>
      <c r="K112" s="5"/>
      <c r="L112" s="5"/>
      <c r="M112" s="16" t="s">
        <v>215</v>
      </c>
      <c r="N112" s="5"/>
      <c r="O112" s="16">
        <v>2520</v>
      </c>
      <c r="P112" s="5"/>
      <c r="Q112" s="20" t="s">
        <v>215</v>
      </c>
      <c r="R112" s="5"/>
    </row>
    <row r="113" spans="3:18">
      <c r="C113" s="12" t="s">
        <v>215</v>
      </c>
      <c r="D113" s="5"/>
      <c r="E113" s="12" t="s">
        <v>88</v>
      </c>
      <c r="F113" s="5"/>
      <c r="G113" s="12" t="s">
        <v>89</v>
      </c>
      <c r="H113" s="5"/>
      <c r="I113" s="5"/>
      <c r="J113" s="5"/>
      <c r="K113" s="5"/>
      <c r="L113" s="5"/>
      <c r="M113" s="16" t="s">
        <v>215</v>
      </c>
      <c r="N113" s="5"/>
      <c r="O113" s="16">
        <v>5004.44</v>
      </c>
      <c r="P113" s="5"/>
      <c r="Q113" s="20" t="s">
        <v>215</v>
      </c>
      <c r="R113" s="5"/>
    </row>
    <row r="114" spans="3:18">
      <c r="C114" s="12" t="s">
        <v>215</v>
      </c>
      <c r="D114" s="5"/>
      <c r="E114" s="12" t="s">
        <v>90</v>
      </c>
      <c r="F114" s="5"/>
      <c r="G114" s="12" t="s">
        <v>91</v>
      </c>
      <c r="H114" s="5"/>
      <c r="I114" s="5"/>
      <c r="J114" s="5"/>
      <c r="K114" s="5"/>
      <c r="L114" s="5"/>
      <c r="M114" s="16">
        <v>14820</v>
      </c>
      <c r="N114" s="5"/>
      <c r="O114" s="16">
        <v>8756.29</v>
      </c>
      <c r="P114" s="5"/>
      <c r="Q114" s="20">
        <v>59.08</v>
      </c>
      <c r="R114" s="5"/>
    </row>
    <row r="115" spans="3:18">
      <c r="C115" s="12" t="s">
        <v>215</v>
      </c>
      <c r="D115" s="5"/>
      <c r="E115" s="12" t="s">
        <v>92</v>
      </c>
      <c r="F115" s="5"/>
      <c r="G115" s="12" t="s">
        <v>93</v>
      </c>
      <c r="H115" s="5"/>
      <c r="I115" s="5"/>
      <c r="J115" s="5"/>
      <c r="K115" s="5"/>
      <c r="L115" s="5"/>
      <c r="M115" s="16" t="s">
        <v>215</v>
      </c>
      <c r="N115" s="5"/>
      <c r="O115" s="16">
        <v>319.5</v>
      </c>
      <c r="P115" s="5"/>
      <c r="Q115" s="20" t="s">
        <v>215</v>
      </c>
      <c r="R115" s="5"/>
    </row>
    <row r="116" spans="3:18">
      <c r="C116" s="12" t="s">
        <v>215</v>
      </c>
      <c r="D116" s="5"/>
      <c r="E116" s="12" t="s">
        <v>96</v>
      </c>
      <c r="F116" s="5"/>
      <c r="G116" s="12" t="s">
        <v>97</v>
      </c>
      <c r="H116" s="5"/>
      <c r="I116" s="5"/>
      <c r="J116" s="5"/>
      <c r="K116" s="5"/>
      <c r="L116" s="5"/>
      <c r="M116" s="16" t="s">
        <v>215</v>
      </c>
      <c r="N116" s="5"/>
      <c r="O116" s="16">
        <v>130</v>
      </c>
      <c r="P116" s="5"/>
      <c r="Q116" s="20" t="s">
        <v>215</v>
      </c>
      <c r="R116" s="5"/>
    </row>
    <row r="117" spans="3:18">
      <c r="C117" s="12" t="s">
        <v>215</v>
      </c>
      <c r="D117" s="5"/>
      <c r="E117" s="12" t="s">
        <v>98</v>
      </c>
      <c r="F117" s="5"/>
      <c r="G117" s="12" t="s">
        <v>99</v>
      </c>
      <c r="H117" s="5"/>
      <c r="I117" s="5"/>
      <c r="J117" s="5"/>
      <c r="K117" s="5"/>
      <c r="L117" s="5"/>
      <c r="M117" s="16" t="s">
        <v>215</v>
      </c>
      <c r="N117" s="5"/>
      <c r="O117" s="16">
        <v>3251.41</v>
      </c>
      <c r="P117" s="5"/>
      <c r="Q117" s="20" t="s">
        <v>215</v>
      </c>
      <c r="R117" s="5"/>
    </row>
    <row r="118" spans="3:18">
      <c r="C118" s="12" t="s">
        <v>215</v>
      </c>
      <c r="D118" s="5"/>
      <c r="E118" s="12" t="s">
        <v>100</v>
      </c>
      <c r="F118" s="5"/>
      <c r="G118" s="12" t="s">
        <v>101</v>
      </c>
      <c r="H118" s="5"/>
      <c r="I118" s="5"/>
      <c r="J118" s="5"/>
      <c r="K118" s="5"/>
      <c r="L118" s="5"/>
      <c r="M118" s="16" t="s">
        <v>215</v>
      </c>
      <c r="N118" s="5"/>
      <c r="O118" s="16">
        <v>2791.06</v>
      </c>
      <c r="P118" s="5"/>
      <c r="Q118" s="20" t="s">
        <v>215</v>
      </c>
      <c r="R118" s="5"/>
    </row>
    <row r="119" spans="3:18">
      <c r="C119" s="12" t="s">
        <v>215</v>
      </c>
      <c r="D119" s="5"/>
      <c r="E119" s="12" t="s">
        <v>102</v>
      </c>
      <c r="F119" s="5"/>
      <c r="G119" s="12" t="s">
        <v>103</v>
      </c>
      <c r="H119" s="5"/>
      <c r="I119" s="5"/>
      <c r="J119" s="5"/>
      <c r="K119" s="5"/>
      <c r="L119" s="5"/>
      <c r="M119" s="16" t="s">
        <v>215</v>
      </c>
      <c r="N119" s="5"/>
      <c r="O119" s="16">
        <v>556.17</v>
      </c>
      <c r="P119" s="5"/>
      <c r="Q119" s="20" t="s">
        <v>215</v>
      </c>
      <c r="R119" s="5"/>
    </row>
    <row r="120" spans="3:18">
      <c r="C120" s="12" t="s">
        <v>215</v>
      </c>
      <c r="D120" s="5"/>
      <c r="E120" s="12" t="s">
        <v>104</v>
      </c>
      <c r="F120" s="5"/>
      <c r="G120" s="12" t="s">
        <v>105</v>
      </c>
      <c r="H120" s="5"/>
      <c r="I120" s="5"/>
      <c r="J120" s="5"/>
      <c r="K120" s="5"/>
      <c r="L120" s="5"/>
      <c r="M120" s="16" t="s">
        <v>215</v>
      </c>
      <c r="N120" s="5"/>
      <c r="O120" s="16">
        <v>21.25</v>
      </c>
      <c r="P120" s="5"/>
      <c r="Q120" s="20" t="s">
        <v>215</v>
      </c>
      <c r="R120" s="5"/>
    </row>
    <row r="121" spans="3:18">
      <c r="C121" s="12" t="s">
        <v>215</v>
      </c>
      <c r="D121" s="5"/>
      <c r="E121" s="12" t="s">
        <v>108</v>
      </c>
      <c r="F121" s="5"/>
      <c r="G121" s="12" t="s">
        <v>109</v>
      </c>
      <c r="H121" s="5"/>
      <c r="I121" s="5"/>
      <c r="J121" s="5"/>
      <c r="K121" s="5"/>
      <c r="L121" s="5"/>
      <c r="M121" s="16" t="s">
        <v>215</v>
      </c>
      <c r="N121" s="5"/>
      <c r="O121" s="16">
        <v>42.84</v>
      </c>
      <c r="P121" s="5"/>
      <c r="Q121" s="20" t="s">
        <v>215</v>
      </c>
      <c r="R121" s="5"/>
    </row>
    <row r="122" spans="3:18">
      <c r="C122" s="12" t="s">
        <v>215</v>
      </c>
      <c r="D122" s="5"/>
      <c r="E122" s="12" t="s">
        <v>110</v>
      </c>
      <c r="F122" s="5"/>
      <c r="G122" s="12" t="s">
        <v>246</v>
      </c>
      <c r="H122" s="5"/>
      <c r="I122" s="5"/>
      <c r="J122" s="5"/>
      <c r="K122" s="5"/>
      <c r="L122" s="5"/>
      <c r="M122" s="16" t="s">
        <v>215</v>
      </c>
      <c r="N122" s="5"/>
      <c r="O122" s="16">
        <v>90.3</v>
      </c>
      <c r="P122" s="5"/>
      <c r="Q122" s="20" t="s">
        <v>215</v>
      </c>
      <c r="R122" s="5"/>
    </row>
    <row r="123" spans="3:18">
      <c r="C123" s="12" t="s">
        <v>215</v>
      </c>
      <c r="D123" s="5"/>
      <c r="E123" s="12" t="s">
        <v>112</v>
      </c>
      <c r="F123" s="5"/>
      <c r="G123" s="12" t="s">
        <v>244</v>
      </c>
      <c r="H123" s="5"/>
      <c r="I123" s="5"/>
      <c r="J123" s="5"/>
      <c r="K123" s="5"/>
      <c r="L123" s="5"/>
      <c r="M123" s="16" t="s">
        <v>215</v>
      </c>
      <c r="N123" s="5"/>
      <c r="O123" s="16">
        <v>722.5</v>
      </c>
      <c r="P123" s="5"/>
      <c r="Q123" s="20" t="s">
        <v>215</v>
      </c>
      <c r="R123" s="5"/>
    </row>
    <row r="124" spans="3:18">
      <c r="C124" s="12" t="s">
        <v>215</v>
      </c>
      <c r="D124" s="5"/>
      <c r="E124" s="12" t="s">
        <v>116</v>
      </c>
      <c r="F124" s="5"/>
      <c r="G124" s="12" t="s">
        <v>117</v>
      </c>
      <c r="H124" s="5"/>
      <c r="I124" s="5"/>
      <c r="J124" s="5"/>
      <c r="K124" s="5"/>
      <c r="L124" s="5"/>
      <c r="M124" s="16" t="s">
        <v>215</v>
      </c>
      <c r="N124" s="5"/>
      <c r="O124" s="16">
        <v>258.11</v>
      </c>
      <c r="P124" s="5"/>
      <c r="Q124" s="20" t="s">
        <v>215</v>
      </c>
      <c r="R124" s="5"/>
    </row>
    <row r="125" spans="3:18">
      <c r="C125" s="12" t="s">
        <v>215</v>
      </c>
      <c r="D125" s="5"/>
      <c r="E125" s="12" t="s">
        <v>120</v>
      </c>
      <c r="F125" s="5"/>
      <c r="G125" s="12" t="s">
        <v>121</v>
      </c>
      <c r="H125" s="5"/>
      <c r="I125" s="5"/>
      <c r="J125" s="5"/>
      <c r="K125" s="5"/>
      <c r="L125" s="5"/>
      <c r="M125" s="16" t="s">
        <v>215</v>
      </c>
      <c r="N125" s="5"/>
      <c r="O125" s="16">
        <v>473.15</v>
      </c>
      <c r="P125" s="5"/>
      <c r="Q125" s="20" t="s">
        <v>215</v>
      </c>
      <c r="R125" s="5"/>
    </row>
    <row r="126" spans="3:18">
      <c r="C126" s="12" t="s">
        <v>215</v>
      </c>
      <c r="D126" s="5"/>
      <c r="E126" s="12" t="s">
        <v>122</v>
      </c>
      <c r="F126" s="5"/>
      <c r="G126" s="12" t="s">
        <v>123</v>
      </c>
      <c r="H126" s="5"/>
      <c r="I126" s="5"/>
      <c r="J126" s="5"/>
      <c r="K126" s="5"/>
      <c r="L126" s="5"/>
      <c r="M126" s="16" t="s">
        <v>215</v>
      </c>
      <c r="N126" s="5"/>
      <c r="O126" s="16">
        <v>100</v>
      </c>
      <c r="P126" s="5"/>
      <c r="Q126" s="20" t="s">
        <v>215</v>
      </c>
      <c r="R126" s="5"/>
    </row>
    <row r="127" spans="3:18">
      <c r="C127" s="12" t="s">
        <v>215</v>
      </c>
      <c r="D127" s="5"/>
      <c r="E127" s="12" t="s">
        <v>140</v>
      </c>
      <c r="F127" s="5"/>
      <c r="G127" s="12" t="s">
        <v>141</v>
      </c>
      <c r="H127" s="5"/>
      <c r="I127" s="5"/>
      <c r="J127" s="5"/>
      <c r="K127" s="5"/>
      <c r="L127" s="5"/>
      <c r="M127" s="16">
        <v>2100</v>
      </c>
      <c r="N127" s="5"/>
      <c r="O127" s="16">
        <v>777.3</v>
      </c>
      <c r="P127" s="5"/>
      <c r="Q127" s="20">
        <v>37.01</v>
      </c>
      <c r="R127" s="5"/>
    </row>
    <row r="128" spans="3:18">
      <c r="C128" s="12" t="s">
        <v>215</v>
      </c>
      <c r="D128" s="5"/>
      <c r="E128" s="12" t="s">
        <v>142</v>
      </c>
      <c r="F128" s="5"/>
      <c r="G128" s="12" t="s">
        <v>143</v>
      </c>
      <c r="H128" s="5"/>
      <c r="I128" s="5"/>
      <c r="J128" s="5"/>
      <c r="K128" s="5"/>
      <c r="L128" s="5"/>
      <c r="M128" s="16" t="s">
        <v>215</v>
      </c>
      <c r="N128" s="5"/>
      <c r="O128" s="16">
        <v>777.3</v>
      </c>
      <c r="P128" s="5"/>
      <c r="Q128" s="20" t="s">
        <v>215</v>
      </c>
      <c r="R128" s="5"/>
    </row>
    <row r="129" spans="3:18">
      <c r="C129" s="12" t="s">
        <v>215</v>
      </c>
      <c r="D129" s="5"/>
      <c r="E129" s="12" t="s">
        <v>156</v>
      </c>
      <c r="F129" s="5"/>
      <c r="G129" s="12" t="s">
        <v>157</v>
      </c>
      <c r="H129" s="5"/>
      <c r="I129" s="5"/>
      <c r="J129" s="5"/>
      <c r="K129" s="5"/>
      <c r="L129" s="5"/>
      <c r="M129" s="16">
        <v>2000</v>
      </c>
      <c r="N129" s="5"/>
      <c r="O129" s="16">
        <v>4901.62</v>
      </c>
      <c r="P129" s="5"/>
      <c r="Q129" s="20">
        <v>245.08</v>
      </c>
      <c r="R129" s="5"/>
    </row>
    <row r="130" spans="3:18">
      <c r="C130" s="12" t="s">
        <v>215</v>
      </c>
      <c r="D130" s="5"/>
      <c r="E130" s="12" t="s">
        <v>158</v>
      </c>
      <c r="F130" s="5"/>
      <c r="G130" s="12" t="s">
        <v>159</v>
      </c>
      <c r="H130" s="5"/>
      <c r="I130" s="5"/>
      <c r="J130" s="5"/>
      <c r="K130" s="5"/>
      <c r="L130" s="5"/>
      <c r="M130" s="16" t="s">
        <v>215</v>
      </c>
      <c r="N130" s="5"/>
      <c r="O130" s="16">
        <v>4901.62</v>
      </c>
      <c r="P130" s="5"/>
      <c r="Q130" s="20" t="s">
        <v>215</v>
      </c>
      <c r="R130" s="5"/>
    </row>
  </sheetData>
  <mergeCells count="744">
    <mergeCell ref="C1:R1"/>
    <mergeCell ref="C2:R2"/>
    <mergeCell ref="C3:R3"/>
    <mergeCell ref="C4:D4"/>
    <mergeCell ref="E4:L4"/>
    <mergeCell ref="M4:N4"/>
    <mergeCell ref="O4:P4"/>
    <mergeCell ref="Q4:R4"/>
    <mergeCell ref="C5:D5"/>
    <mergeCell ref="E5:L5"/>
    <mergeCell ref="M5:N5"/>
    <mergeCell ref="O5:P5"/>
    <mergeCell ref="Q5:R5"/>
    <mergeCell ref="C6:D6"/>
    <mergeCell ref="E6:F6"/>
    <mergeCell ref="G6:L6"/>
    <mergeCell ref="M6:N6"/>
    <mergeCell ref="O6:P6"/>
    <mergeCell ref="Q6:R6"/>
    <mergeCell ref="C7:L7"/>
    <mergeCell ref="M7:N7"/>
    <mergeCell ref="O7:P7"/>
    <mergeCell ref="Q7:R7"/>
    <mergeCell ref="C8:D8"/>
    <mergeCell ref="E8:L8"/>
    <mergeCell ref="M8:N8"/>
    <mergeCell ref="O8:P8"/>
    <mergeCell ref="Q8:R8"/>
    <mergeCell ref="C9:D9"/>
    <mergeCell ref="E9:L9"/>
    <mergeCell ref="M9:N9"/>
    <mergeCell ref="O9:P9"/>
    <mergeCell ref="Q9:R9"/>
    <mergeCell ref="C10:D10"/>
    <mergeCell ref="E10:L10"/>
    <mergeCell ref="M10:N10"/>
    <mergeCell ref="O10:P10"/>
    <mergeCell ref="Q10:R10"/>
    <mergeCell ref="C11:D11"/>
    <mergeCell ref="E11:L11"/>
    <mergeCell ref="M11:N11"/>
    <mergeCell ref="O11:P11"/>
    <mergeCell ref="Q11:R11"/>
    <mergeCell ref="C12:D12"/>
    <mergeCell ref="E12:L12"/>
    <mergeCell ref="M12:N12"/>
    <mergeCell ref="O12:P12"/>
    <mergeCell ref="Q12:R12"/>
    <mergeCell ref="C13:D13"/>
    <mergeCell ref="E13:L13"/>
    <mergeCell ref="M13:N13"/>
    <mergeCell ref="O13:P13"/>
    <mergeCell ref="Q13:R13"/>
    <mergeCell ref="C14:D14"/>
    <mergeCell ref="E14:F14"/>
    <mergeCell ref="G14:L14"/>
    <mergeCell ref="M14:N14"/>
    <mergeCell ref="O14:P14"/>
    <mergeCell ref="Q14:R14"/>
    <mergeCell ref="C15:D15"/>
    <mergeCell ref="E15:F15"/>
    <mergeCell ref="G15:L15"/>
    <mergeCell ref="M15:N15"/>
    <mergeCell ref="O15:P15"/>
    <mergeCell ref="Q15:R15"/>
    <mergeCell ref="C16:D16"/>
    <mergeCell ref="E16:F16"/>
    <mergeCell ref="G16:L16"/>
    <mergeCell ref="M16:N16"/>
    <mergeCell ref="O16:P16"/>
    <mergeCell ref="Q16:R16"/>
    <mergeCell ref="C17:D17"/>
    <mergeCell ref="E17:L17"/>
    <mergeCell ref="M17:N17"/>
    <mergeCell ref="O17:P17"/>
    <mergeCell ref="Q17:R17"/>
    <mergeCell ref="C18:D18"/>
    <mergeCell ref="E18:F18"/>
    <mergeCell ref="G18:L18"/>
    <mergeCell ref="M18:N18"/>
    <mergeCell ref="O18:P18"/>
    <mergeCell ref="Q18:R18"/>
    <mergeCell ref="C19:D19"/>
    <mergeCell ref="E19:F19"/>
    <mergeCell ref="G19:L19"/>
    <mergeCell ref="M19:N19"/>
    <mergeCell ref="O19:P19"/>
    <mergeCell ref="Q19:R19"/>
    <mergeCell ref="C20:D20"/>
    <mergeCell ref="E20:F20"/>
    <mergeCell ref="G20:L20"/>
    <mergeCell ref="M20:N20"/>
    <mergeCell ref="O20:P20"/>
    <mergeCell ref="Q20:R20"/>
    <mergeCell ref="C21:D21"/>
    <mergeCell ref="E21:L21"/>
    <mergeCell ref="M21:N21"/>
    <mergeCell ref="O21:P21"/>
    <mergeCell ref="Q21:R21"/>
    <mergeCell ref="C22:D22"/>
    <mergeCell ref="E22:F22"/>
    <mergeCell ref="G22:L22"/>
    <mergeCell ref="M22:N22"/>
    <mergeCell ref="O22:P22"/>
    <mergeCell ref="Q22:R22"/>
    <mergeCell ref="C23:D23"/>
    <mergeCell ref="E23:F23"/>
    <mergeCell ref="G23:L23"/>
    <mergeCell ref="M23:N23"/>
    <mergeCell ref="O23:P23"/>
    <mergeCell ref="Q23:R23"/>
    <mergeCell ref="C24:D24"/>
    <mergeCell ref="E24:F24"/>
    <mergeCell ref="G24:L24"/>
    <mergeCell ref="M24:N24"/>
    <mergeCell ref="O24:P24"/>
    <mergeCell ref="Q24:R24"/>
    <mergeCell ref="C25:D25"/>
    <mergeCell ref="E25:F25"/>
    <mergeCell ref="G25:L25"/>
    <mergeCell ref="M25:N25"/>
    <mergeCell ref="O25:P25"/>
    <mergeCell ref="Q25:R25"/>
    <mergeCell ref="C26:D26"/>
    <mergeCell ref="E26:F26"/>
    <mergeCell ref="G26:L26"/>
    <mergeCell ref="M26:N26"/>
    <mergeCell ref="O26:P26"/>
    <mergeCell ref="Q26:R26"/>
    <mergeCell ref="C27:D27"/>
    <mergeCell ref="E27:F27"/>
    <mergeCell ref="G27:L27"/>
    <mergeCell ref="M27:N27"/>
    <mergeCell ref="O27:P27"/>
    <mergeCell ref="Q27:R27"/>
    <mergeCell ref="C28:D28"/>
    <mergeCell ref="E28:F28"/>
    <mergeCell ref="G28:L28"/>
    <mergeCell ref="M28:N28"/>
    <mergeCell ref="O28:P28"/>
    <mergeCell ref="Q28:R28"/>
    <mergeCell ref="C29:D29"/>
    <mergeCell ref="E29:F29"/>
    <mergeCell ref="G29:L29"/>
    <mergeCell ref="M29:N29"/>
    <mergeCell ref="O29:P29"/>
    <mergeCell ref="Q29:R29"/>
    <mergeCell ref="C30:D30"/>
    <mergeCell ref="E30:F30"/>
    <mergeCell ref="G30:L30"/>
    <mergeCell ref="M30:N30"/>
    <mergeCell ref="O30:P30"/>
    <mergeCell ref="Q30:R30"/>
    <mergeCell ref="C31:D31"/>
    <mergeCell ref="E31:L31"/>
    <mergeCell ref="M31:N31"/>
    <mergeCell ref="O31:P31"/>
    <mergeCell ref="Q31:R31"/>
    <mergeCell ref="C32:D32"/>
    <mergeCell ref="E32:F32"/>
    <mergeCell ref="G32:L32"/>
    <mergeCell ref="M32:N32"/>
    <mergeCell ref="O32:P32"/>
    <mergeCell ref="Q32:R32"/>
    <mergeCell ref="C33:D33"/>
    <mergeCell ref="E33:F33"/>
    <mergeCell ref="G33:L33"/>
    <mergeCell ref="M33:N33"/>
    <mergeCell ref="O33:P33"/>
    <mergeCell ref="Q33:R33"/>
    <mergeCell ref="C34:D34"/>
    <mergeCell ref="E34:L34"/>
    <mergeCell ref="M34:N34"/>
    <mergeCell ref="O34:P34"/>
    <mergeCell ref="Q34:R34"/>
    <mergeCell ref="C35:D35"/>
    <mergeCell ref="E35:F35"/>
    <mergeCell ref="G35:L35"/>
    <mergeCell ref="M35:N35"/>
    <mergeCell ref="O35:P35"/>
    <mergeCell ref="Q35:R35"/>
    <mergeCell ref="C36:D36"/>
    <mergeCell ref="E36:F36"/>
    <mergeCell ref="G36:L36"/>
    <mergeCell ref="M36:N36"/>
    <mergeCell ref="O36:P36"/>
    <mergeCell ref="Q36:R36"/>
    <mergeCell ref="C37:D37"/>
    <mergeCell ref="E37:F37"/>
    <mergeCell ref="G37:L37"/>
    <mergeCell ref="M37:N37"/>
    <mergeCell ref="O37:P37"/>
    <mergeCell ref="Q37:R37"/>
    <mergeCell ref="C38:D38"/>
    <mergeCell ref="E38:F38"/>
    <mergeCell ref="G38:L38"/>
    <mergeCell ref="M38:N38"/>
    <mergeCell ref="O38:P38"/>
    <mergeCell ref="Q38:R38"/>
    <mergeCell ref="C39:D39"/>
    <mergeCell ref="E39:F39"/>
    <mergeCell ref="G39:L39"/>
    <mergeCell ref="M39:N39"/>
    <mergeCell ref="O39:P39"/>
    <mergeCell ref="Q39:R39"/>
    <mergeCell ref="C40:D40"/>
    <mergeCell ref="E40:F40"/>
    <mergeCell ref="G40:L40"/>
    <mergeCell ref="M40:N40"/>
    <mergeCell ref="O40:P40"/>
    <mergeCell ref="Q40:R40"/>
    <mergeCell ref="C41:D41"/>
    <mergeCell ref="E41:F41"/>
    <mergeCell ref="G41:L41"/>
    <mergeCell ref="M41:N41"/>
    <mergeCell ref="O41:P41"/>
    <mergeCell ref="Q41:R41"/>
    <mergeCell ref="C42:D42"/>
    <mergeCell ref="E42:F42"/>
    <mergeCell ref="G42:L42"/>
    <mergeCell ref="M42:N42"/>
    <mergeCell ref="O42:P42"/>
    <mergeCell ref="Q42:R42"/>
    <mergeCell ref="C43:D43"/>
    <mergeCell ref="E43:F43"/>
    <mergeCell ref="G43:L43"/>
    <mergeCell ref="M43:N43"/>
    <mergeCell ref="O43:P43"/>
    <mergeCell ref="Q43:R43"/>
    <mergeCell ref="C44:D44"/>
    <mergeCell ref="E44:F44"/>
    <mergeCell ref="G44:L44"/>
    <mergeCell ref="M44:N44"/>
    <mergeCell ref="O44:P44"/>
    <mergeCell ref="Q44:R44"/>
    <mergeCell ref="C45:D45"/>
    <mergeCell ref="E45:F45"/>
    <mergeCell ref="G45:L45"/>
    <mergeCell ref="M45:N45"/>
    <mergeCell ref="O45:P45"/>
    <mergeCell ref="Q45:R45"/>
    <mergeCell ref="C46:D46"/>
    <mergeCell ref="E46:F46"/>
    <mergeCell ref="G46:L46"/>
    <mergeCell ref="M46:N46"/>
    <mergeCell ref="O46:P46"/>
    <mergeCell ref="Q46:R46"/>
    <mergeCell ref="C47:D47"/>
    <mergeCell ref="E47:F47"/>
    <mergeCell ref="G47:L47"/>
    <mergeCell ref="M47:N47"/>
    <mergeCell ref="O47:P47"/>
    <mergeCell ref="Q47:R47"/>
    <mergeCell ref="C48:D48"/>
    <mergeCell ref="E48:F48"/>
    <mergeCell ref="G48:L48"/>
    <mergeCell ref="M48:N48"/>
    <mergeCell ref="O48:P48"/>
    <mergeCell ref="Q48:R48"/>
    <mergeCell ref="C49:D49"/>
    <mergeCell ref="E49:F49"/>
    <mergeCell ref="G49:L49"/>
    <mergeCell ref="M49:N49"/>
    <mergeCell ref="O49:P49"/>
    <mergeCell ref="Q49:R49"/>
    <mergeCell ref="C50:D50"/>
    <mergeCell ref="E50:F50"/>
    <mergeCell ref="G50:L50"/>
    <mergeCell ref="M50:N50"/>
    <mergeCell ref="O50:P50"/>
    <mergeCell ref="Q50:R50"/>
    <mergeCell ref="C51:D51"/>
    <mergeCell ref="E51:F51"/>
    <mergeCell ref="G51:L51"/>
    <mergeCell ref="M51:N51"/>
    <mergeCell ref="O51:P51"/>
    <mergeCell ref="Q51:R51"/>
    <mergeCell ref="C52:D52"/>
    <mergeCell ref="E52:F52"/>
    <mergeCell ref="G52:L52"/>
    <mergeCell ref="M52:N52"/>
    <mergeCell ref="O52:P52"/>
    <mergeCell ref="Q52:R52"/>
    <mergeCell ref="C53:D53"/>
    <mergeCell ref="E53:F53"/>
    <mergeCell ref="G53:L53"/>
    <mergeCell ref="M53:N53"/>
    <mergeCell ref="O53:P53"/>
    <mergeCell ref="Q53:R53"/>
    <mergeCell ref="C54:D54"/>
    <mergeCell ref="E54:F54"/>
    <mergeCell ref="G54:L54"/>
    <mergeCell ref="M54:N54"/>
    <mergeCell ref="O54:P54"/>
    <mergeCell ref="Q54:R54"/>
    <mergeCell ref="C55:D55"/>
    <mergeCell ref="E55:F55"/>
    <mergeCell ref="G55:L55"/>
    <mergeCell ref="M55:N55"/>
    <mergeCell ref="O55:P55"/>
    <mergeCell ref="Q55:R55"/>
    <mergeCell ref="C56:D56"/>
    <mergeCell ref="E56:F56"/>
    <mergeCell ref="G56:L56"/>
    <mergeCell ref="M56:N56"/>
    <mergeCell ref="O56:P56"/>
    <mergeCell ref="Q56:R56"/>
    <mergeCell ref="C57:D57"/>
    <mergeCell ref="E57:F57"/>
    <mergeCell ref="G57:L57"/>
    <mergeCell ref="M57:N57"/>
    <mergeCell ref="O57:P57"/>
    <mergeCell ref="Q57:R57"/>
    <mergeCell ref="C58:D58"/>
    <mergeCell ref="E58:F58"/>
    <mergeCell ref="G58:L58"/>
    <mergeCell ref="M58:N58"/>
    <mergeCell ref="O58:P58"/>
    <mergeCell ref="Q58:R58"/>
    <mergeCell ref="C59:D59"/>
    <mergeCell ref="E59:L59"/>
    <mergeCell ref="M59:N59"/>
    <mergeCell ref="O59:P59"/>
    <mergeCell ref="Q59:R59"/>
    <mergeCell ref="C60:D60"/>
    <mergeCell ref="E60:F60"/>
    <mergeCell ref="G60:L60"/>
    <mergeCell ref="M60:N60"/>
    <mergeCell ref="O60:P60"/>
    <mergeCell ref="Q60:R60"/>
    <mergeCell ref="C61:D61"/>
    <mergeCell ref="E61:F61"/>
    <mergeCell ref="G61:L61"/>
    <mergeCell ref="M61:N61"/>
    <mergeCell ref="O61:P61"/>
    <mergeCell ref="Q61:R61"/>
    <mergeCell ref="C62:D62"/>
    <mergeCell ref="E62:F62"/>
    <mergeCell ref="G62:L62"/>
    <mergeCell ref="M62:N62"/>
    <mergeCell ref="O62:P62"/>
    <mergeCell ref="Q62:R62"/>
    <mergeCell ref="C63:D63"/>
    <mergeCell ref="E63:F63"/>
    <mergeCell ref="G63:L63"/>
    <mergeCell ref="M63:N63"/>
    <mergeCell ref="O63:P63"/>
    <mergeCell ref="Q63:R63"/>
    <mergeCell ref="C64:D64"/>
    <mergeCell ref="E64:F64"/>
    <mergeCell ref="G64:L64"/>
    <mergeCell ref="M64:N64"/>
    <mergeCell ref="O64:P64"/>
    <mergeCell ref="Q64:R64"/>
    <mergeCell ref="C65:D65"/>
    <mergeCell ref="E65:L65"/>
    <mergeCell ref="M65:N65"/>
    <mergeCell ref="O65:P65"/>
    <mergeCell ref="Q65:R65"/>
    <mergeCell ref="C66:D66"/>
    <mergeCell ref="E66:F66"/>
    <mergeCell ref="G66:L66"/>
    <mergeCell ref="M66:N66"/>
    <mergeCell ref="O66:P66"/>
    <mergeCell ref="Q66:R66"/>
    <mergeCell ref="C67:D67"/>
    <mergeCell ref="E67:F67"/>
    <mergeCell ref="G67:L67"/>
    <mergeCell ref="M67:N67"/>
    <mergeCell ref="O67:P67"/>
    <mergeCell ref="Q67:R67"/>
    <mergeCell ref="C68:D68"/>
    <mergeCell ref="E68:F68"/>
    <mergeCell ref="G68:L68"/>
    <mergeCell ref="M68:N68"/>
    <mergeCell ref="O68:P68"/>
    <mergeCell ref="Q68:R68"/>
    <mergeCell ref="C69:D69"/>
    <mergeCell ref="E69:F69"/>
    <mergeCell ref="G69:L69"/>
    <mergeCell ref="M69:N69"/>
    <mergeCell ref="O69:P69"/>
    <mergeCell ref="Q69:R69"/>
    <mergeCell ref="C70:D70"/>
    <mergeCell ref="E70:F70"/>
    <mergeCell ref="G70:L70"/>
    <mergeCell ref="M70:N70"/>
    <mergeCell ref="O70:P70"/>
    <mergeCell ref="Q70:R70"/>
    <mergeCell ref="C71:D71"/>
    <mergeCell ref="E71:F71"/>
    <mergeCell ref="G71:L71"/>
    <mergeCell ref="M71:N71"/>
    <mergeCell ref="O71:P71"/>
    <mergeCell ref="Q71:R71"/>
    <mergeCell ref="C72:D72"/>
    <mergeCell ref="E72:L72"/>
    <mergeCell ref="M72:N72"/>
    <mergeCell ref="O72:P72"/>
    <mergeCell ref="Q72:R72"/>
    <mergeCell ref="C73:D73"/>
    <mergeCell ref="E73:F73"/>
    <mergeCell ref="G73:L73"/>
    <mergeCell ref="M73:N73"/>
    <mergeCell ref="O73:P73"/>
    <mergeCell ref="Q73:R73"/>
    <mergeCell ref="C74:D74"/>
    <mergeCell ref="E74:F74"/>
    <mergeCell ref="G74:L74"/>
    <mergeCell ref="M74:N74"/>
    <mergeCell ref="O74:P74"/>
    <mergeCell ref="Q74:R74"/>
    <mergeCell ref="C75:D75"/>
    <mergeCell ref="E75:F75"/>
    <mergeCell ref="G75:L75"/>
    <mergeCell ref="M75:N75"/>
    <mergeCell ref="O75:P75"/>
    <mergeCell ref="Q75:R75"/>
    <mergeCell ref="C76:D76"/>
    <mergeCell ref="E76:F76"/>
    <mergeCell ref="G76:L76"/>
    <mergeCell ref="M76:N76"/>
    <mergeCell ref="O76:P76"/>
    <mergeCell ref="Q76:R76"/>
    <mergeCell ref="C77:D77"/>
    <mergeCell ref="E77:L77"/>
    <mergeCell ref="M77:N77"/>
    <mergeCell ref="O77:P77"/>
    <mergeCell ref="Q77:R77"/>
    <mergeCell ref="C78:D78"/>
    <mergeCell ref="E78:F78"/>
    <mergeCell ref="G78:L78"/>
    <mergeCell ref="M78:N78"/>
    <mergeCell ref="O78:P78"/>
    <mergeCell ref="Q78:R78"/>
    <mergeCell ref="C79:D79"/>
    <mergeCell ref="E79:F79"/>
    <mergeCell ref="G79:L79"/>
    <mergeCell ref="M79:N79"/>
    <mergeCell ref="O79:P79"/>
    <mergeCell ref="Q79:R79"/>
    <mergeCell ref="C80:D80"/>
    <mergeCell ref="E80:F80"/>
    <mergeCell ref="G80:L80"/>
    <mergeCell ref="M80:N80"/>
    <mergeCell ref="O80:P80"/>
    <mergeCell ref="Q80:R80"/>
    <mergeCell ref="C81:D81"/>
    <mergeCell ref="E81:L81"/>
    <mergeCell ref="M81:N81"/>
    <mergeCell ref="O81:P81"/>
    <mergeCell ref="Q81:R81"/>
    <mergeCell ref="C82:D82"/>
    <mergeCell ref="E82:F82"/>
    <mergeCell ref="G82:L82"/>
    <mergeCell ref="M82:N82"/>
    <mergeCell ref="O82:P82"/>
    <mergeCell ref="Q82:R82"/>
    <mergeCell ref="C83:D83"/>
    <mergeCell ref="E83:F83"/>
    <mergeCell ref="G83:L83"/>
    <mergeCell ref="M83:N83"/>
    <mergeCell ref="O83:P83"/>
    <mergeCell ref="Q83:R83"/>
    <mergeCell ref="C84:D84"/>
    <mergeCell ref="E84:F84"/>
    <mergeCell ref="G84:L84"/>
    <mergeCell ref="M84:N84"/>
    <mergeCell ref="O84:P84"/>
    <mergeCell ref="Q84:R84"/>
    <mergeCell ref="C85:D85"/>
    <mergeCell ref="E85:F85"/>
    <mergeCell ref="G85:L85"/>
    <mergeCell ref="M85:N85"/>
    <mergeCell ref="O85:P85"/>
    <mergeCell ref="Q85:R85"/>
    <mergeCell ref="C86:D86"/>
    <mergeCell ref="E86:F86"/>
    <mergeCell ref="G86:L86"/>
    <mergeCell ref="M86:N86"/>
    <mergeCell ref="O86:P86"/>
    <mergeCell ref="Q86:R86"/>
    <mergeCell ref="C87:D87"/>
    <mergeCell ref="E87:F87"/>
    <mergeCell ref="G87:L87"/>
    <mergeCell ref="M87:N87"/>
    <mergeCell ref="O87:P87"/>
    <mergeCell ref="Q87:R87"/>
    <mergeCell ref="C88:D88"/>
    <mergeCell ref="E88:L88"/>
    <mergeCell ref="M88:N88"/>
    <mergeCell ref="O88:P88"/>
    <mergeCell ref="Q88:R88"/>
    <mergeCell ref="C89:D89"/>
    <mergeCell ref="E89:F89"/>
    <mergeCell ref="G89:L89"/>
    <mergeCell ref="M89:N89"/>
    <mergeCell ref="O89:P89"/>
    <mergeCell ref="Q89:R89"/>
    <mergeCell ref="C90:D90"/>
    <mergeCell ref="E90:F90"/>
    <mergeCell ref="G90:L90"/>
    <mergeCell ref="M90:N90"/>
    <mergeCell ref="O90:P90"/>
    <mergeCell ref="Q90:R90"/>
    <mergeCell ref="C91:D91"/>
    <mergeCell ref="E91:F91"/>
    <mergeCell ref="G91:L91"/>
    <mergeCell ref="M91:N91"/>
    <mergeCell ref="O91:P91"/>
    <mergeCell ref="Q91:R91"/>
    <mergeCell ref="C92:D92"/>
    <mergeCell ref="E92:F92"/>
    <mergeCell ref="G92:L92"/>
    <mergeCell ref="M92:N92"/>
    <mergeCell ref="O92:P92"/>
    <mergeCell ref="Q92:R92"/>
    <mergeCell ref="C93:D93"/>
    <mergeCell ref="E93:F93"/>
    <mergeCell ref="G93:L93"/>
    <mergeCell ref="M93:N93"/>
    <mergeCell ref="O93:P93"/>
    <mergeCell ref="Q93:R93"/>
    <mergeCell ref="C94:D94"/>
    <mergeCell ref="E94:F94"/>
    <mergeCell ref="G94:L94"/>
    <mergeCell ref="M94:N94"/>
    <mergeCell ref="O94:P94"/>
    <mergeCell ref="Q94:R94"/>
    <mergeCell ref="C95:D95"/>
    <mergeCell ref="E95:F95"/>
    <mergeCell ref="G95:L95"/>
    <mergeCell ref="M95:N95"/>
    <mergeCell ref="O95:P95"/>
    <mergeCell ref="Q95:R95"/>
    <mergeCell ref="C96:D96"/>
    <mergeCell ref="E96:F96"/>
    <mergeCell ref="G96:L96"/>
    <mergeCell ref="M96:N96"/>
    <mergeCell ref="O96:P96"/>
    <mergeCell ref="Q96:R96"/>
    <mergeCell ref="C97:D97"/>
    <mergeCell ref="E97:F97"/>
    <mergeCell ref="G97:L97"/>
    <mergeCell ref="M97:N97"/>
    <mergeCell ref="O97:P97"/>
    <mergeCell ref="Q97:R97"/>
    <mergeCell ref="C98:D98"/>
    <mergeCell ref="E98:F98"/>
    <mergeCell ref="G98:L98"/>
    <mergeCell ref="M98:N98"/>
    <mergeCell ref="O98:P98"/>
    <mergeCell ref="Q98:R98"/>
    <mergeCell ref="C99:D99"/>
    <mergeCell ref="E99:F99"/>
    <mergeCell ref="G99:L99"/>
    <mergeCell ref="M99:N99"/>
    <mergeCell ref="O99:P99"/>
    <mergeCell ref="Q99:R99"/>
    <mergeCell ref="C100:D100"/>
    <mergeCell ref="E100:F100"/>
    <mergeCell ref="G100:L100"/>
    <mergeCell ref="M100:N100"/>
    <mergeCell ref="O100:P100"/>
    <mergeCell ref="Q100:R100"/>
    <mergeCell ref="C101:D101"/>
    <mergeCell ref="E101:F101"/>
    <mergeCell ref="G101:L101"/>
    <mergeCell ref="M101:N101"/>
    <mergeCell ref="O101:P101"/>
    <mergeCell ref="Q101:R101"/>
    <mergeCell ref="C102:D102"/>
    <mergeCell ref="E102:F102"/>
    <mergeCell ref="G102:L102"/>
    <mergeCell ref="M102:N102"/>
    <mergeCell ref="O102:P102"/>
    <mergeCell ref="Q102:R102"/>
    <mergeCell ref="C103:D103"/>
    <mergeCell ref="E103:F103"/>
    <mergeCell ref="G103:L103"/>
    <mergeCell ref="M103:N103"/>
    <mergeCell ref="O103:P103"/>
    <mergeCell ref="Q103:R103"/>
    <mergeCell ref="C104:D104"/>
    <mergeCell ref="E104:F104"/>
    <mergeCell ref="G104:L104"/>
    <mergeCell ref="M104:N104"/>
    <mergeCell ref="O104:P104"/>
    <mergeCell ref="Q104:R104"/>
    <mergeCell ref="C105:D105"/>
    <mergeCell ref="E105:F105"/>
    <mergeCell ref="G105:L105"/>
    <mergeCell ref="M105:N105"/>
    <mergeCell ref="O105:P105"/>
    <mergeCell ref="Q105:R105"/>
    <mergeCell ref="C106:D106"/>
    <mergeCell ref="E106:F106"/>
    <mergeCell ref="G106:L106"/>
    <mergeCell ref="M106:N106"/>
    <mergeCell ref="O106:P106"/>
    <mergeCell ref="Q106:R106"/>
    <mergeCell ref="C107:D107"/>
    <mergeCell ref="E107:F107"/>
    <mergeCell ref="G107:L107"/>
    <mergeCell ref="M107:N107"/>
    <mergeCell ref="O107:P107"/>
    <mergeCell ref="Q107:R107"/>
    <mergeCell ref="C108:D108"/>
    <mergeCell ref="E108:L108"/>
    <mergeCell ref="M108:N108"/>
    <mergeCell ref="O108:P108"/>
    <mergeCell ref="Q108:R108"/>
    <mergeCell ref="C109:D109"/>
    <mergeCell ref="E109:F109"/>
    <mergeCell ref="G109:L109"/>
    <mergeCell ref="M109:N109"/>
    <mergeCell ref="O109:P109"/>
    <mergeCell ref="Q109:R109"/>
    <mergeCell ref="C110:D110"/>
    <mergeCell ref="E110:F110"/>
    <mergeCell ref="G110:L110"/>
    <mergeCell ref="M110:N110"/>
    <mergeCell ref="O110:P110"/>
    <mergeCell ref="Q110:R110"/>
    <mergeCell ref="C111:D111"/>
    <mergeCell ref="E111:F111"/>
    <mergeCell ref="G111:L111"/>
    <mergeCell ref="M111:N111"/>
    <mergeCell ref="O111:P111"/>
    <mergeCell ref="Q111:R111"/>
    <mergeCell ref="C112:D112"/>
    <mergeCell ref="E112:F112"/>
    <mergeCell ref="G112:L112"/>
    <mergeCell ref="M112:N112"/>
    <mergeCell ref="O112:P112"/>
    <mergeCell ref="Q112:R112"/>
    <mergeCell ref="C113:D113"/>
    <mergeCell ref="E113:F113"/>
    <mergeCell ref="G113:L113"/>
    <mergeCell ref="M113:N113"/>
    <mergeCell ref="O113:P113"/>
    <mergeCell ref="Q113:R113"/>
    <mergeCell ref="C114:D114"/>
    <mergeCell ref="E114:F114"/>
    <mergeCell ref="G114:L114"/>
    <mergeCell ref="M114:N114"/>
    <mergeCell ref="O114:P114"/>
    <mergeCell ref="Q114:R114"/>
    <mergeCell ref="C115:D115"/>
    <mergeCell ref="E115:F115"/>
    <mergeCell ref="G115:L115"/>
    <mergeCell ref="M115:N115"/>
    <mergeCell ref="O115:P115"/>
    <mergeCell ref="Q115:R115"/>
    <mergeCell ref="C116:D116"/>
    <mergeCell ref="E116:F116"/>
    <mergeCell ref="G116:L116"/>
    <mergeCell ref="M116:N116"/>
    <mergeCell ref="O116:P116"/>
    <mergeCell ref="Q116:R116"/>
    <mergeCell ref="C117:D117"/>
    <mergeCell ref="E117:F117"/>
    <mergeCell ref="G117:L117"/>
    <mergeCell ref="M117:N117"/>
    <mergeCell ref="O117:P117"/>
    <mergeCell ref="Q117:R117"/>
    <mergeCell ref="C118:D118"/>
    <mergeCell ref="E118:F118"/>
    <mergeCell ref="G118:L118"/>
    <mergeCell ref="M118:N118"/>
    <mergeCell ref="O118:P118"/>
    <mergeCell ref="Q118:R118"/>
    <mergeCell ref="C119:D119"/>
    <mergeCell ref="E119:F119"/>
    <mergeCell ref="G119:L119"/>
    <mergeCell ref="M119:N119"/>
    <mergeCell ref="O119:P119"/>
    <mergeCell ref="Q119:R119"/>
    <mergeCell ref="C120:D120"/>
    <mergeCell ref="E120:F120"/>
    <mergeCell ref="G120:L120"/>
    <mergeCell ref="M120:N120"/>
    <mergeCell ref="O120:P120"/>
    <mergeCell ref="Q120:R120"/>
    <mergeCell ref="C121:D121"/>
    <mergeCell ref="E121:F121"/>
    <mergeCell ref="G121:L121"/>
    <mergeCell ref="M121:N121"/>
    <mergeCell ref="O121:P121"/>
    <mergeCell ref="Q121:R121"/>
    <mergeCell ref="C122:D122"/>
    <mergeCell ref="E122:F122"/>
    <mergeCell ref="G122:L122"/>
    <mergeCell ref="M122:N122"/>
    <mergeCell ref="O122:P122"/>
    <mergeCell ref="Q122:R122"/>
    <mergeCell ref="C123:D123"/>
    <mergeCell ref="E123:F123"/>
    <mergeCell ref="G123:L123"/>
    <mergeCell ref="M123:N123"/>
    <mergeCell ref="O123:P123"/>
    <mergeCell ref="Q123:R123"/>
    <mergeCell ref="C124:D124"/>
    <mergeCell ref="E124:F124"/>
    <mergeCell ref="G124:L124"/>
    <mergeCell ref="M124:N124"/>
    <mergeCell ref="O124:P124"/>
    <mergeCell ref="Q124:R124"/>
    <mergeCell ref="C125:D125"/>
    <mergeCell ref="E125:F125"/>
    <mergeCell ref="G125:L125"/>
    <mergeCell ref="M125:N125"/>
    <mergeCell ref="O125:P125"/>
    <mergeCell ref="Q125:R125"/>
    <mergeCell ref="C126:D126"/>
    <mergeCell ref="E126:F126"/>
    <mergeCell ref="G126:L126"/>
    <mergeCell ref="M126:N126"/>
    <mergeCell ref="O126:P126"/>
    <mergeCell ref="Q126:R126"/>
    <mergeCell ref="C127:D127"/>
    <mergeCell ref="E127:F127"/>
    <mergeCell ref="G127:L127"/>
    <mergeCell ref="M127:N127"/>
    <mergeCell ref="O127:P127"/>
    <mergeCell ref="Q127:R127"/>
    <mergeCell ref="C128:D128"/>
    <mergeCell ref="E128:F128"/>
    <mergeCell ref="G128:L128"/>
    <mergeCell ref="M128:N128"/>
    <mergeCell ref="O128:P128"/>
    <mergeCell ref="Q128:R128"/>
    <mergeCell ref="C129:D129"/>
    <mergeCell ref="E129:F129"/>
    <mergeCell ref="G129:L129"/>
    <mergeCell ref="M129:N129"/>
    <mergeCell ref="O129:P129"/>
    <mergeCell ref="Q129:R129"/>
    <mergeCell ref="C130:D130"/>
    <mergeCell ref="E130:F130"/>
    <mergeCell ref="G130:L130"/>
    <mergeCell ref="M130:N130"/>
    <mergeCell ref="O130:P130"/>
    <mergeCell ref="Q130:R130"/>
  </mergeCells>
  <pageMargins left="0.7" right="0.7" top="0.75" bottom="0.75" header="0.3" footer="0.3"/>
  <pageSetup paperSize="9" scale="6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dcterms:created xsi:type="dcterms:W3CDTF">2022-08-12T12:51:00Z</dcterms:created>
  <cp:lastPrinted>2025-03-31T06:33:00Z</cp:lastPrinted>
  <dcterms:modified xsi:type="dcterms:W3CDTF">2025-07-18T06:51:44Z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  <property fmtid="{D5CDD505-2E9C-101B-9397-08002B2CF9AE}" pid="3" name="ICV">
    <vt:lpwstr>19CA2F42CA6D443DA8E1EDCD05D99FA8_12</vt:lpwstr>
  </property>
  <property fmtid="{D5CDD505-2E9C-101B-9397-08002B2CF9AE}" pid="4" name="KSOProductBuildVer">
    <vt:lpwstr>1033-12.2.0.21931</vt:lpwstr>
  </property>
</Properties>
</file>