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VRTIĆ2\Desktop\"/>
    </mc:Choice>
  </mc:AlternateContent>
  <xr:revisionPtr revIDLastSave="0" documentId="8_{FEE8A410-AB23-49FB-BA9B-8122F7F88921}" xr6:coauthVersionLast="47" xr6:coauthVersionMax="47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D10" i="3"/>
  <c r="J37" i="10"/>
  <c r="I37" i="10"/>
  <c r="H37" i="10"/>
  <c r="G37" i="10"/>
  <c r="F37" i="10"/>
  <c r="J34" i="10"/>
  <c r="I34" i="10"/>
  <c r="H34" i="10"/>
  <c r="G34" i="10"/>
  <c r="J29" i="10"/>
  <c r="I29" i="10"/>
  <c r="H29" i="10"/>
  <c r="G29" i="10"/>
  <c r="J28" i="10"/>
  <c r="I28" i="10"/>
  <c r="H28" i="10"/>
  <c r="G28" i="10"/>
  <c r="F28" i="10"/>
  <c r="J22" i="10"/>
  <c r="I22" i="10"/>
  <c r="H22" i="10"/>
  <c r="G22" i="10"/>
  <c r="J21" i="10"/>
  <c r="I21" i="10"/>
  <c r="H21" i="10"/>
  <c r="G21" i="10"/>
  <c r="J14" i="10"/>
  <c r="I14" i="10"/>
  <c r="H14" i="10"/>
  <c r="G14" i="10"/>
  <c r="F14" i="10"/>
  <c r="G11" i="10"/>
  <c r="F11" i="10"/>
</calcChain>
</file>

<file path=xl/sharedStrings.xml><?xml version="1.0" encoding="utf-8"?>
<sst xmlns="http://schemas.openxmlformats.org/spreadsheetml/2006/main" count="337" uniqueCount="138">
  <si>
    <t>PRIJEDLOG FINANCIJSKOG PLANA DJEČJEG VRTIĆA PAHULJICA 
ZA 2025. GODINU</t>
  </si>
  <si>
    <t>I. OPĆI DIO</t>
  </si>
  <si>
    <t>A) SAŽETAK RAČUNA PRIHODA I RASHODA</t>
  </si>
  <si>
    <t>EUR</t>
  </si>
  <si>
    <t>Izvršenje 2023.</t>
  </si>
  <si>
    <t>Plan 2024.</t>
  </si>
  <si>
    <t>Plan za 2025.</t>
  </si>
  <si>
    <t>Projekcija 
za 2026.</t>
  </si>
  <si>
    <t>Projekcija 
za 2027.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</si>
  <si>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</si>
  <si>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</si>
  <si>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</si>
  <si>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</si>
  <si>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</si>
  <si>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</si>
  <si>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</si>
  <si>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</si>
  <si>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</si>
  <si>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</si>
  <si>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</si>
  <si>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</si>
  <si>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</si>
  <si>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</si>
  <si>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</si>
  <si>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</si>
  <si>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</si>
  <si>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</si>
  <si>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</si>
  <si>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</si>
  <si>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</si>
  <si>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</si>
  <si>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</si>
  <si>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</si>
  <si>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Prihodi poslovanja</t>
  </si>
  <si>
    <t>Pomoći iz inozemstva i od subjekata unutar općeg proračuna</t>
  </si>
  <si>
    <t>Prihodi od imovine</t>
  </si>
  <si>
    <t>Prihodi od upravnih i administrativnih pristojbi</t>
  </si>
  <si>
    <t>Prihodi od prodaje proizvoda i roba</t>
  </si>
  <si>
    <t>Prihodi iz nadležnog proračuna i od HZZO-a temeljem ugovornih obveza</t>
  </si>
  <si>
    <t>Prihodi od prodaje nefinancijske imovine</t>
  </si>
  <si>
    <t>Prihodi od prodaje proizvedene dugotrajne imovine</t>
  </si>
  <si>
    <t>RASHODI POSLOVANJA PREMA EKONOMSKOJ KLASIFIKACIJI</t>
  </si>
  <si>
    <t>Naziv rashoda</t>
  </si>
  <si>
    <t>Rashodi poslovanja</t>
  </si>
  <si>
    <t>Rashodi za zaposlene</t>
  </si>
  <si>
    <t>Materijalni rashodi</t>
  </si>
  <si>
    <t>Financijski rashodi</t>
  </si>
  <si>
    <t xml:space="preserve">Naknade građanima i kućanstvima </t>
  </si>
  <si>
    <t>Ostali rashodi</t>
  </si>
  <si>
    <t>Rashodi za nabavu nefinancijske imovine</t>
  </si>
  <si>
    <t>Rashodi za nabavu proizvedene dugotrajne imovine</t>
  </si>
  <si>
    <t>Rashodi za dodatna ulaganja na građevinskom objektu</t>
  </si>
  <si>
    <t>PRIHODI POSLOVANJA PREMA IZVORIMA FINANCIRANJA</t>
  </si>
  <si>
    <t>BROJČANA OZNAKA I NAZIV</t>
  </si>
  <si>
    <t>SVEUKUPNO PRIHODI</t>
  </si>
  <si>
    <t>Izvor 5 Pomoći</t>
  </si>
  <si>
    <t>Izvor 5.0 Prijenos sredstava EU-PK</t>
  </si>
  <si>
    <t>Izvor 5.2 Tekuće pomoći (školstvo)</t>
  </si>
  <si>
    <t xml:space="preserve">Izvor 5.3 Tekuće pomoći </t>
  </si>
  <si>
    <t>Izvor 5.6 Prijenos sredstava EU</t>
  </si>
  <si>
    <t>Izvor 5.7 Tekuće pomoći PK</t>
  </si>
  <si>
    <t>Izvor 4 Prihodi za posebne namjene</t>
  </si>
  <si>
    <t>Izvor 4.7 Prihodi za posebne namjene PK</t>
  </si>
  <si>
    <t>Izvor 3 Vlastiti prihodi</t>
  </si>
  <si>
    <t>Izvor 3.1 Vlastiti prihodi Dječjeg vrtića Pahuljica</t>
  </si>
  <si>
    <t>Izvor 1 Opći prihodi i primici</t>
  </si>
  <si>
    <t>Izvor 1.1 Prihodi od poreza</t>
  </si>
  <si>
    <t>Izvor 1.2 Ostali opći prihodi</t>
  </si>
  <si>
    <t>Izvor 6 Donacije - proračunski korisnici</t>
  </si>
  <si>
    <t>Izvor 6.1 Donacije - proračunski korisnici</t>
  </si>
  <si>
    <t>Izvor 7 Prihodi od prodaje nefin. Imovine</t>
  </si>
  <si>
    <t>Izvor 7.3. Prihodi od prodaje imovine PK</t>
  </si>
  <si>
    <t>Izvor 8 Primici od financijske imovine i zaduživanja</t>
  </si>
  <si>
    <t>Izvor 8.3. Priimici od prodaje dionica PK</t>
  </si>
  <si>
    <t>RASHODI POSLOVANJA PREMA IZVORIMA FINANCIRANJA</t>
  </si>
  <si>
    <t>SVEUKUPNO RAHODI</t>
  </si>
  <si>
    <t>PRIJEDLOG FINANCIJSKOG PLANA DJEČJEG VRTIĆA PAHULJICA
ZA 2025. GODINU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</si>
  <si>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</si>
  <si>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</si>
  <si>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</si>
  <si>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</si>
  <si>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</si>
  <si>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0912 Osnovno obrazovanje</t>
  </si>
  <si>
    <t>B. RAČUN FINANCIRANJA PREMA EKONOMSKOJ KLASIFIKACIJI</t>
  </si>
  <si>
    <t>Naziv</t>
  </si>
  <si>
    <t>Primici od financijske imovine i zaduživanja</t>
  </si>
  <si>
    <t>Primici od zaduživanja</t>
  </si>
  <si>
    <t>Primici od prodaje dionica PK</t>
  </si>
  <si>
    <t>Izdaci za financijsku imovinu i otplate zajmova</t>
  </si>
  <si>
    <t>Izdaci za otplatu glavnice primljenih kredita i zajmova</t>
  </si>
  <si>
    <t>B. RAČUN FINANCIRANJA PREMA IZVORIMA FINANCIRANJA</t>
  </si>
  <si>
    <t>Izvor</t>
  </si>
  <si>
    <t>8.3</t>
  </si>
  <si>
    <t>RKP 26678 DJEČJI VRTIĆ PAHULJICA, GOSPIĆ</t>
  </si>
  <si>
    <t>IZVORI FINANCIRANJA UKUPNO</t>
  </si>
  <si>
    <t>Opći prihodi i primici</t>
  </si>
  <si>
    <t>Vlastiti prihodi</t>
  </si>
  <si>
    <t>Prihodi za posebne namjene</t>
  </si>
  <si>
    <t>Pomoći</t>
  </si>
  <si>
    <t>Donacije</t>
  </si>
  <si>
    <t>Prihodi od prodaje nefin.imovine</t>
  </si>
  <si>
    <t>BROJ KONTA</t>
  </si>
  <si>
    <t>VRSTA PRIHODA / PRIMITAKA</t>
  </si>
  <si>
    <t>Projekcija za 2026.</t>
  </si>
  <si>
    <t>Projekcija za 2027.</t>
  </si>
  <si>
    <t xml:space="preserve">UKUPNO RASHODI / IZDACI	</t>
  </si>
  <si>
    <t>Razdjel 400 GRADSKI UPRAVNI ODJEL ZA DRUŠTVENE DJELATNOSTI</t>
  </si>
  <si>
    <t>Glava 40001 GRADSKI UPRAVNI ODJEL ZA DRUŠTVENE DJELATNOSTI</t>
  </si>
  <si>
    <t>26678 Dječji vrtić Pahuljica</t>
  </si>
  <si>
    <t>Glavni program G01 NOVI GLAVNI PROGRAM</t>
  </si>
  <si>
    <t>Program 4003 PREDŠKOLSKI ODGOJ I OBRAZOVANJE</t>
  </si>
  <si>
    <t>Aktivnost A400302 Redovni rashodi primarnog programa Gospić</t>
  </si>
  <si>
    <t>Izvor 1. Opći prihodi i primici</t>
  </si>
  <si>
    <t>1.1. Prihodi od poreza</t>
  </si>
  <si>
    <t>Korisnik 8 Dječji vrtić Pahuljica</t>
  </si>
  <si>
    <t>3</t>
  </si>
  <si>
    <t>31</t>
  </si>
  <si>
    <t>32</t>
  </si>
  <si>
    <t>Izvor 4. Prihodi za posebne namjene</t>
  </si>
  <si>
    <t>4.7. Prihodi za posebne namjene PK</t>
  </si>
  <si>
    <t>34</t>
  </si>
  <si>
    <t>Izvor 5. Pomoći</t>
  </si>
  <si>
    <t>5.2. Tekuće pomoći (školstvo, vatrogastvo)</t>
  </si>
  <si>
    <t>4</t>
  </si>
  <si>
    <t>42</t>
  </si>
  <si>
    <t>Aktivnost A400303 Predškola</t>
  </si>
  <si>
    <t>1.2. Ostali opći prihodi</t>
  </si>
  <si>
    <t>5.7. Tekuće pomoći PK</t>
  </si>
  <si>
    <t>Aktivnost A400304 Primarni program Perušić</t>
  </si>
  <si>
    <t>Aktivnost A400305 Primarni program Karlobag</t>
  </si>
  <si>
    <t xml:space="preserve">  Prijedlog Financijskog plan Dječjeg vrtića Pahuljica  za 2025. godinu objavit će se na web stranici vrtića, a usvaja se na Upravnom vijeću dana  12.studenog 2024.godine.</t>
  </si>
  <si>
    <t>Ravnateljica: Helena Župan</t>
  </si>
  <si>
    <t>U Gospiću, 12.11.2024.</t>
  </si>
  <si>
    <t xml:space="preserve">            ________________________</t>
  </si>
  <si>
    <t>KLASA: 400-02/24-01/7</t>
  </si>
  <si>
    <t>UR.BROJ: 2125-1-16-01-24-1</t>
  </si>
  <si>
    <t>Predsjednica Upravnog vijeća: Paola Medved</t>
  </si>
  <si>
    <t xml:space="preserve">           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</si>
</sst>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7" formatCode="#,##0.00\ _k_n"/>
  </numFmts>
  <fonts count="3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1"/>
      <color rgb="FF3F3F3F"/>
      <name val="Calibri"/>
      <charset val="238"/>
      <scheme val="minor"/>
    </font>
    <font>
      <b/>
      <sz val="10"/>
      <color indexed="8"/>
      <name val="Arial"/>
      <charset val="238"/>
    </font>
    <font>
      <b/>
      <sz val="10"/>
      <color indexed="9"/>
      <name val="Arial"/>
      <charset val="238"/>
    </font>
    <font>
      <b/>
      <sz val="10"/>
      <color indexed="9"/>
      <name val="Arial"/>
      <charset val="134"/>
    </font>
    <font>
      <b/>
      <sz val="10"/>
      <name val="Arial"/>
      <charset val="238"/>
    </font>
    <font>
      <sz val="10"/>
      <name val="Arial"/>
    </font>
    <font>
      <b/>
      <sz val="10"/>
      <name val="Arial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sz val="10"/>
      <name val="Arial"/>
      <charset val="238"/>
    </font>
    <font>
      <i/>
      <sz val="10"/>
      <name val="Arial"/>
      <charset val="238"/>
    </font>
    <font>
      <sz val="12"/>
      <color indexed="8"/>
      <name val="Arial"/>
      <charset val="238"/>
    </font>
    <font>
      <sz val="12"/>
      <color theme="1"/>
      <name val="Calibri"/>
      <charset val="238"/>
      <scheme val="minor"/>
    </font>
    <font>
      <b/>
      <i/>
      <sz val="10"/>
      <name val="Arial"/>
      <charset val="238"/>
    </font>
    <font>
      <b/>
      <sz val="9"/>
      <color rgb="FF000000"/>
      <name val="Arial"/>
      <charset val="238"/>
    </font>
    <font>
      <b/>
      <sz val="10"/>
      <color rgb="FF000000"/>
      <name val="Arial"/>
      <charset val="238"/>
    </font>
    <font>
      <sz val="9"/>
      <color rgb="FF000000"/>
      <name val="Arial"/>
      <charset val="238"/>
    </font>
    <font>
      <b/>
      <sz val="10"/>
      <color theme="1"/>
      <name val="Arial"/>
      <charset val="238"/>
    </font>
    <font>
      <b/>
      <sz val="12"/>
      <color theme="1"/>
      <name val="Arial"/>
      <charset val="238"/>
    </font>
    <font>
      <b/>
      <sz val="12"/>
      <name val="Arial"/>
      <charset val="238"/>
    </font>
    <font>
      <sz val="14"/>
      <color indexed="8"/>
      <name val="Arial"/>
      <charset val="238"/>
    </font>
    <font>
      <sz val="12"/>
      <name val="Calibri"/>
      <charset val="238"/>
      <scheme val="minor"/>
    </font>
    <font>
      <b/>
      <sz val="14"/>
      <name val="Arial"/>
      <charset val="238"/>
    </font>
    <font>
      <sz val="14"/>
      <name val="Arial"/>
      <charset val="238"/>
    </font>
    <font>
      <b/>
      <i/>
      <sz val="9"/>
      <color indexed="8"/>
      <name val="Arial"/>
      <charset val="238"/>
    </font>
    <font>
      <sz val="9"/>
      <color theme="1"/>
      <name val="Arial"/>
      <charset val="238"/>
    </font>
    <font>
      <b/>
      <sz val="10"/>
      <color theme="1"/>
      <name val="Calibri"/>
      <charset val="238"/>
      <scheme val="minor"/>
    </font>
    <font>
      <sz val="11"/>
      <color theme="1"/>
      <name val="Calibri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0" fillId="0" borderId="0" applyFont="0" applyFill="0" applyBorder="0" applyAlignment="0" applyProtection="0"/>
    <xf numFmtId="0" fontId="3" fillId="9" borderId="1" applyNumberFormat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3" fillId="2" borderId="1" xfId="2" applyNumberFormat="1" applyFill="1" applyAlignment="1">
      <alignment horizontal="center" vertical="center" wrapText="1"/>
    </xf>
    <xf numFmtId="0" fontId="3" fillId="2" borderId="1" xfId="2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6" fillId="3" borderId="0" xfId="0" applyNumberFormat="1" applyFont="1" applyFill="1"/>
    <xf numFmtId="3" fontId="4" fillId="2" borderId="3" xfId="0" applyNumberFormat="1" applyFont="1" applyFill="1" applyBorder="1" applyAlignment="1">
      <alignment horizontal="right" vertical="center" wrapText="1"/>
    </xf>
    <xf numFmtId="0" fontId="3" fillId="4" borderId="1" xfId="2" applyFill="1" applyAlignment="1">
      <alignment horizontal="center" vertical="center" wrapText="1"/>
    </xf>
    <xf numFmtId="0" fontId="3" fillId="4" borderId="5" xfId="2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3" fontId="4" fillId="4" borderId="3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4" fontId="8" fillId="5" borderId="0" xfId="0" applyNumberFormat="1" applyFont="1" applyFill="1"/>
    <xf numFmtId="4" fontId="8" fillId="6" borderId="0" xfId="0" applyNumberFormat="1" applyFont="1" applyFill="1"/>
    <xf numFmtId="4" fontId="8" fillId="7" borderId="0" xfId="0" applyNumberFormat="1" applyFont="1" applyFill="1"/>
    <xf numFmtId="4" fontId="8" fillId="0" borderId="0" xfId="0" applyNumberFormat="1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4" borderId="3" xfId="0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/>
    </xf>
    <xf numFmtId="4" fontId="13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3" fontId="4" fillId="4" borderId="2" xfId="0" applyNumberFormat="1" applyFont="1" applyFill="1" applyBorder="1" applyAlignment="1">
      <alignment horizontal="right"/>
    </xf>
    <xf numFmtId="3" fontId="11" fillId="4" borderId="2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0" fontId="17" fillId="8" borderId="6" xfId="0" applyFont="1" applyFill="1" applyBorder="1" applyAlignment="1">
      <alignment horizontal="left" wrapText="1"/>
    </xf>
    <xf numFmtId="167" fontId="1" fillId="0" borderId="3" xfId="0" applyNumberFormat="1" applyFont="1" applyBorder="1"/>
    <xf numFmtId="3" fontId="4" fillId="4" borderId="3" xfId="0" applyNumberFormat="1" applyFont="1" applyFill="1" applyBorder="1" applyAlignment="1">
      <alignment horizontal="right" wrapText="1"/>
    </xf>
    <xf numFmtId="0" fontId="18" fillId="4" borderId="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left" wrapText="1"/>
    </xf>
    <xf numFmtId="3" fontId="11" fillId="4" borderId="3" xfId="0" applyNumberFormat="1" applyFont="1" applyFill="1" applyBorder="1" applyAlignment="1">
      <alignment horizontal="right"/>
    </xf>
    <xf numFmtId="0" fontId="19" fillId="4" borderId="6" xfId="0" applyFont="1" applyFill="1" applyBorder="1" applyAlignment="1">
      <alignment horizontal="center" wrapText="1"/>
    </xf>
    <xf numFmtId="167" fontId="0" fillId="0" borderId="3" xfId="0" applyNumberFormat="1" applyBorder="1"/>
    <xf numFmtId="3" fontId="11" fillId="4" borderId="3" xfId="0" applyNumberFormat="1" applyFont="1" applyFill="1" applyBorder="1" applyAlignment="1">
      <alignment horizontal="right" wrapText="1"/>
    </xf>
    <xf numFmtId="0" fontId="3" fillId="9" borderId="1" xfId="2" applyAlignment="1">
      <alignment horizontal="left" wrapText="1"/>
    </xf>
    <xf numFmtId="0" fontId="3" fillId="9" borderId="1" xfId="2" applyAlignment="1">
      <alignment horizontal="center" wrapText="1"/>
    </xf>
    <xf numFmtId="0" fontId="0" fillId="0" borderId="3" xfId="0" applyBorder="1"/>
    <xf numFmtId="4" fontId="3" fillId="9" borderId="1" xfId="2" applyNumberFormat="1" applyAlignment="1">
      <alignment wrapText="1"/>
    </xf>
    <xf numFmtId="3" fontId="2" fillId="4" borderId="3" xfId="0" applyNumberFormat="1" applyFont="1" applyFill="1" applyBorder="1" applyAlignment="1">
      <alignment horizontal="right"/>
    </xf>
    <xf numFmtId="0" fontId="18" fillId="8" borderId="6" xfId="0" applyFont="1" applyFill="1" applyBorder="1" applyAlignment="1">
      <alignment horizontal="left" wrapText="1"/>
    </xf>
    <xf numFmtId="0" fontId="19" fillId="8" borderId="6" xfId="0" applyFont="1" applyFill="1" applyBorder="1" applyAlignment="1">
      <alignment horizontal="left" wrapText="1"/>
    </xf>
    <xf numFmtId="0" fontId="19" fillId="8" borderId="6" xfId="0" applyFont="1" applyFill="1" applyBorder="1" applyAlignment="1">
      <alignment horizontal="center" wrapText="1"/>
    </xf>
    <xf numFmtId="0" fontId="19" fillId="4" borderId="7" xfId="0" applyFont="1" applyFill="1" applyBorder="1" applyAlignment="1">
      <alignment horizontal="center" wrapText="1"/>
    </xf>
    <xf numFmtId="0" fontId="3" fillId="9" borderId="3" xfId="2" applyBorder="1" applyAlignment="1">
      <alignment horizontal="left" wrapText="1"/>
    </xf>
    <xf numFmtId="0" fontId="3" fillId="9" borderId="3" xfId="2" applyBorder="1" applyAlignment="1">
      <alignment horizontal="center" wrapText="1"/>
    </xf>
    <xf numFmtId="0" fontId="20" fillId="4" borderId="3" xfId="0" applyFont="1" applyFill="1" applyBorder="1" applyAlignment="1">
      <alignment horizontal="left" vertical="center" wrapText="1"/>
    </xf>
    <xf numFmtId="3" fontId="21" fillId="4" borderId="2" xfId="0" applyNumberFormat="1" applyFont="1" applyFill="1" applyBorder="1" applyAlignment="1">
      <alignment horizontal="right"/>
    </xf>
    <xf numFmtId="3" fontId="21" fillId="4" borderId="3" xfId="0" applyNumberFormat="1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22" fillId="4" borderId="3" xfId="0" applyFont="1" applyFill="1" applyBorder="1" applyAlignment="1">
      <alignment horizontal="left" vertical="center" wrapText="1"/>
    </xf>
    <xf numFmtId="167" fontId="22" fillId="4" borderId="3" xfId="0" applyNumberFormat="1" applyFont="1" applyFill="1" applyBorder="1" applyAlignment="1">
      <alignment horizontal="right" vertical="center" wrapText="1"/>
    </xf>
    <xf numFmtId="167" fontId="12" fillId="4" borderId="3" xfId="1" applyNumberFormat="1" applyFont="1" applyFill="1" applyBorder="1" applyAlignment="1">
      <alignment horizontal="right" vertical="center" wrapText="1"/>
    </xf>
    <xf numFmtId="0" fontId="22" fillId="4" borderId="3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vertical="center" wrapText="1"/>
    </xf>
    <xf numFmtId="167" fontId="12" fillId="4" borderId="3" xfId="0" applyNumberFormat="1" applyFont="1" applyFill="1" applyBorder="1" applyAlignment="1">
      <alignment horizontal="right" vertical="center" wrapText="1"/>
    </xf>
    <xf numFmtId="49" fontId="0" fillId="0" borderId="0" xfId="0" applyNumberFormat="1"/>
    <xf numFmtId="0" fontId="10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left"/>
    </xf>
    <xf numFmtId="0" fontId="12" fillId="2" borderId="10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7" fillId="2" borderId="9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11" fillId="0" borderId="0" xfId="0" applyFont="1"/>
    <xf numFmtId="3" fontId="7" fillId="10" borderId="9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3" fontId="4" fillId="2" borderId="9" xfId="0" applyNumberFormat="1" applyFont="1" applyFill="1" applyBorder="1" applyAlignment="1">
      <alignment horizontal="right"/>
    </xf>
    <xf numFmtId="0" fontId="29" fillId="0" borderId="8" xfId="0" applyFont="1" applyBorder="1" applyAlignment="1">
      <alignment horizontal="right" vertical="center"/>
    </xf>
    <xf numFmtId="3" fontId="7" fillId="10" borderId="3" xfId="0" applyNumberFormat="1" applyFont="1" applyFill="1" applyBorder="1" applyAlignment="1">
      <alignment horizontal="right" wrapText="1"/>
    </xf>
    <xf numFmtId="3" fontId="7" fillId="2" borderId="3" xfId="0" applyNumberFormat="1" applyFont="1" applyFill="1" applyBorder="1" applyAlignment="1">
      <alignment horizontal="right"/>
    </xf>
    <xf numFmtId="0" fontId="13" fillId="4" borderId="3" xfId="0" quotePrefix="1" applyFont="1" applyFill="1" applyBorder="1" applyAlignment="1">
      <alignment horizontal="left" vertical="center"/>
    </xf>
    <xf numFmtId="0" fontId="13" fillId="4" borderId="3" xfId="0" quotePrefix="1" applyFont="1" applyFill="1" applyBorder="1" applyAlignment="1">
      <alignment horizontal="left" vertical="center" wrapText="1"/>
    </xf>
    <xf numFmtId="0" fontId="16" fillId="4" borderId="3" xfId="0" quotePrefix="1" applyFont="1" applyFill="1" applyBorder="1" applyAlignment="1">
      <alignment horizontal="left" vertical="center" wrapText="1"/>
    </xf>
    <xf numFmtId="49" fontId="13" fillId="4" borderId="3" xfId="0" quotePrefix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7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7" fillId="0" borderId="9" xfId="0" quotePrefix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left" vertical="center" wrapText="1"/>
    </xf>
    <xf numFmtId="0" fontId="7" fillId="2" borderId="9" xfId="0" quotePrefix="1" applyFont="1" applyFill="1" applyBorder="1" applyAlignment="1">
      <alignment horizontal="left"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7" fillId="10" borderId="10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3" borderId="4" xfId="0" applyFont="1" applyFill="1" applyBorder="1"/>
    <xf numFmtId="0" fontId="0" fillId="0" borderId="4" xfId="0" applyBorder="1"/>
    <xf numFmtId="0" fontId="3" fillId="2" borderId="5" xfId="2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5" borderId="0" xfId="0" applyFont="1" applyFill="1"/>
    <xf numFmtId="0" fontId="8" fillId="6" borderId="0" xfId="0" applyFont="1" applyFill="1"/>
    <xf numFmtId="0" fontId="8" fillId="7" borderId="0" xfId="0" applyFont="1" applyFill="1"/>
    <xf numFmtId="0" fontId="8" fillId="0" borderId="0" xfId="0" applyFont="1"/>
    <xf numFmtId="0" fontId="0" fillId="0" borderId="0" xfId="0" applyAlignment="1">
      <alignment horizontal="left"/>
    </xf>
  </cellXfs>
  <cellStyles count="3">
    <cellStyle name="Izlaz" xfId="2" builtinId="21"/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J8" sqref="J8:J13"/>
    </sheetView>
  </sheetViews>
  <sheetFormatPr defaultColWidth="9" defaultRowHeight="15"/>
  <cols>
    <col min="5" max="5" width="25.28515625" customWidth="1"/>
    <col min="6" max="6" width="10.7109375" customWidth="1"/>
    <col min="7" max="7" width="20.5703125" customWidth="1"/>
    <col min="8" max="8" width="22" customWidth="1"/>
    <col min="9" max="9" width="18" customWidth="1"/>
    <col min="10" max="10" width="17" customWidth="1"/>
  </cols>
  <sheetData>
    <row r="1" spans="1:10" ht="42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8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>
      <c r="A3" s="109" t="s">
        <v>1</v>
      </c>
      <c r="B3" s="109"/>
      <c r="C3" s="109"/>
      <c r="D3" s="109"/>
      <c r="E3" s="109"/>
      <c r="F3" s="109"/>
      <c r="G3" s="109"/>
      <c r="H3" s="109"/>
      <c r="I3" s="110"/>
      <c r="J3" s="110"/>
    </row>
    <row r="4" spans="1:10" ht="18">
      <c r="A4" s="26"/>
      <c r="B4" s="26"/>
      <c r="C4" s="26"/>
      <c r="D4" s="26"/>
      <c r="E4" s="26"/>
      <c r="F4" s="26"/>
      <c r="G4" s="26"/>
      <c r="H4" s="26"/>
      <c r="I4" s="27"/>
      <c r="J4" s="27"/>
    </row>
    <row r="5" spans="1:10" ht="15.75">
      <c r="A5" s="109" t="s">
        <v>2</v>
      </c>
      <c r="B5" s="111"/>
      <c r="C5" s="111"/>
      <c r="D5" s="111"/>
      <c r="E5" s="111"/>
      <c r="F5" s="111"/>
      <c r="G5" s="111"/>
      <c r="H5" s="111"/>
      <c r="I5" s="111"/>
      <c r="J5" s="111"/>
    </row>
    <row r="6" spans="1:10" ht="18">
      <c r="A6" s="76"/>
      <c r="B6" s="77"/>
      <c r="C6" s="77"/>
      <c r="D6" s="77"/>
      <c r="E6" s="78"/>
      <c r="F6" s="79"/>
      <c r="G6" s="79"/>
      <c r="H6" s="79"/>
      <c r="I6" s="79"/>
      <c r="J6" s="102" t="s">
        <v>3</v>
      </c>
    </row>
    <row r="7" spans="1:10" ht="25.5">
      <c r="A7" s="80"/>
      <c r="B7" s="81"/>
      <c r="C7" s="81"/>
      <c r="D7" s="82"/>
      <c r="E7" s="83"/>
      <c r="F7" s="6" t="s">
        <v>4</v>
      </c>
      <c r="G7" s="7" t="s">
        <v>5</v>
      </c>
      <c r="H7" s="7" t="s">
        <v>6</v>
      </c>
      <c r="I7" s="7" t="s">
        <v>7</v>
      </c>
      <c r="J7" s="7" t="s">
        <v>8</v>
      </c>
    </row>
    <row r="8" spans="1:10">
      <c r="A8" s="112" t="s">
        <v>9</v>
      </c>
      <c r="B8" s="113"/>
      <c r="C8" s="113"/>
      <c r="D8" s="113"/>
      <c r="E8" s="114"/>
      <c r="F8" s="85">
        <v>1702899</v>
      </c>
      <c r="G8" s="85">
        <v>2223256</v>
      </c>
      <c r="H8" s="85">
        <v>2443660</v>
      </c>
      <c r="I8" s="85">
        <v>2443660</v>
      </c>
      <c r="J8" s="85">
        <v>2443660</v>
      </c>
    </row>
    <row r="9" spans="1:10">
      <c r="A9" s="115" t="s">
        <v>10</v>
      </c>
      <c r="B9" s="116"/>
      <c r="C9" s="116"/>
      <c r="D9" s="116"/>
      <c r="E9" s="117"/>
      <c r="F9" s="86">
        <v>1702899</v>
      </c>
      <c r="G9" s="86">
        <v>2223256</v>
      </c>
      <c r="H9" s="86">
        <v>2443660</v>
      </c>
      <c r="I9" s="86">
        <v>2443660</v>
      </c>
      <c r="J9" s="86">
        <v>2443660</v>
      </c>
    </row>
    <row r="10" spans="1:10">
      <c r="A10" s="118" t="s">
        <v>11</v>
      </c>
      <c r="B10" s="117"/>
      <c r="C10" s="117"/>
      <c r="D10" s="117"/>
      <c r="E10" s="117"/>
      <c r="F10" s="86">
        <v>0</v>
      </c>
      <c r="G10" s="86">
        <v>0</v>
      </c>
      <c r="H10" s="86"/>
      <c r="I10" s="86"/>
      <c r="J10" s="86"/>
    </row>
    <row r="11" spans="1:10">
      <c r="A11" s="87" t="s">
        <v>12</v>
      </c>
      <c r="B11" s="84"/>
      <c r="C11" s="84"/>
      <c r="D11" s="84"/>
      <c r="E11" s="84"/>
      <c r="F11" s="85">
        <f>F12+F13</f>
        <v>1702899</v>
      </c>
      <c r="G11" s="85">
        <f>G12+G13</f>
        <v>2223256</v>
      </c>
      <c r="H11" s="85">
        <v>2443660</v>
      </c>
      <c r="I11" s="85">
        <v>2443660</v>
      </c>
      <c r="J11" s="85">
        <v>2443660</v>
      </c>
    </row>
    <row r="12" spans="1:10">
      <c r="A12" s="119" t="s">
        <v>13</v>
      </c>
      <c r="B12" s="116"/>
      <c r="C12" s="116"/>
      <c r="D12" s="116"/>
      <c r="E12" s="116"/>
      <c r="F12" s="86">
        <v>1694928</v>
      </c>
      <c r="G12" s="86">
        <v>2192056</v>
      </c>
      <c r="H12" s="86">
        <v>2430160</v>
      </c>
      <c r="I12" s="86">
        <v>2430160</v>
      </c>
      <c r="J12" s="86">
        <v>2430160</v>
      </c>
    </row>
    <row r="13" spans="1:10">
      <c r="A13" s="118" t="s">
        <v>14</v>
      </c>
      <c r="B13" s="117"/>
      <c r="C13" s="117"/>
      <c r="D13" s="117"/>
      <c r="E13" s="117"/>
      <c r="F13" s="86">
        <v>7971</v>
      </c>
      <c r="G13" s="86">
        <v>31200</v>
      </c>
      <c r="H13" s="86">
        <v>13500</v>
      </c>
      <c r="I13" s="86">
        <v>13500</v>
      </c>
      <c r="J13" s="86">
        <v>13500</v>
      </c>
    </row>
    <row r="14" spans="1:10">
      <c r="A14" s="120" t="s">
        <v>15</v>
      </c>
      <c r="B14" s="113"/>
      <c r="C14" s="113"/>
      <c r="D14" s="113"/>
      <c r="E14" s="113"/>
      <c r="F14" s="85">
        <f>F8-F11</f>
        <v>0</v>
      </c>
      <c r="G14" s="85">
        <f t="shared" ref="G14:J14" si="0">G8-G11</f>
        <v>0</v>
      </c>
      <c r="H14" s="85">
        <f t="shared" si="0"/>
        <v>0</v>
      </c>
      <c r="I14" s="85">
        <f t="shared" si="0"/>
        <v>0</v>
      </c>
      <c r="J14" s="85">
        <f t="shared" si="0"/>
        <v>0</v>
      </c>
    </row>
    <row r="15" spans="1:10" ht="18">
      <c r="A15" s="26"/>
      <c r="B15" s="88"/>
      <c r="C15" s="88"/>
      <c r="D15" s="88"/>
      <c r="E15" s="88"/>
      <c r="F15" s="88"/>
      <c r="G15" s="88"/>
      <c r="H15" s="89"/>
      <c r="I15" s="89"/>
      <c r="J15" s="89"/>
    </row>
    <row r="16" spans="1:10" ht="15.75">
      <c r="A16" s="109" t="s">
        <v>16</v>
      </c>
      <c r="B16" s="111"/>
      <c r="C16" s="111"/>
      <c r="D16" s="111"/>
      <c r="E16" s="111"/>
      <c r="F16" s="111"/>
      <c r="G16" s="111"/>
      <c r="H16" s="111"/>
      <c r="I16" s="111"/>
      <c r="J16" s="111"/>
    </row>
    <row r="17" spans="1:10" ht="18">
      <c r="A17" s="26"/>
      <c r="B17" s="88"/>
      <c r="C17" s="88"/>
      <c r="D17" s="88"/>
      <c r="E17" s="88"/>
      <c r="F17" s="88"/>
      <c r="G17" s="88"/>
      <c r="H17" s="89"/>
      <c r="I17" s="89"/>
      <c r="J17" s="89"/>
    </row>
    <row r="18" spans="1:10" ht="25.5">
      <c r="A18" s="80"/>
      <c r="B18" s="81"/>
      <c r="C18" s="81"/>
      <c r="D18" s="82"/>
      <c r="E18" s="83"/>
      <c r="F18" s="6" t="s">
        <v>4</v>
      </c>
      <c r="G18" s="7" t="s">
        <v>5</v>
      </c>
      <c r="H18" s="7" t="s">
        <v>6</v>
      </c>
      <c r="I18" s="7" t="s">
        <v>7</v>
      </c>
      <c r="J18" s="7" t="s">
        <v>8</v>
      </c>
    </row>
    <row r="19" spans="1:10">
      <c r="A19" s="118" t="s">
        <v>17</v>
      </c>
      <c r="B19" s="117"/>
      <c r="C19" s="117"/>
      <c r="D19" s="117"/>
      <c r="E19" s="117"/>
      <c r="F19" s="86">
        <v>0</v>
      </c>
      <c r="G19" s="86">
        <v>0</v>
      </c>
      <c r="H19" s="86">
        <v>0</v>
      </c>
      <c r="I19" s="86">
        <v>0</v>
      </c>
      <c r="J19" s="86">
        <v>0</v>
      </c>
    </row>
    <row r="20" spans="1:10">
      <c r="A20" s="118" t="s">
        <v>18</v>
      </c>
      <c r="B20" s="117"/>
      <c r="C20" s="117"/>
      <c r="D20" s="117"/>
      <c r="E20" s="117"/>
      <c r="F20" s="86">
        <v>0</v>
      </c>
      <c r="G20" s="86">
        <v>0</v>
      </c>
      <c r="H20" s="86">
        <v>0</v>
      </c>
      <c r="I20" s="86">
        <v>0</v>
      </c>
      <c r="J20" s="86">
        <v>0</v>
      </c>
    </row>
    <row r="21" spans="1:10">
      <c r="A21" s="120" t="s">
        <v>19</v>
      </c>
      <c r="B21" s="113"/>
      <c r="C21" s="113"/>
      <c r="D21" s="113"/>
      <c r="E21" s="113"/>
      <c r="F21" s="85">
        <v>0</v>
      </c>
      <c r="G21" s="85">
        <f t="shared" ref="G21:J21" si="1">G19-G20</f>
        <v>0</v>
      </c>
      <c r="H21" s="85">
        <f t="shared" si="1"/>
        <v>0</v>
      </c>
      <c r="I21" s="85">
        <f t="shared" si="1"/>
        <v>0</v>
      </c>
      <c r="J21" s="85">
        <f t="shared" si="1"/>
        <v>0</v>
      </c>
    </row>
    <row r="22" spans="1:10">
      <c r="A22" s="120" t="s">
        <v>20</v>
      </c>
      <c r="B22" s="113"/>
      <c r="C22" s="113"/>
      <c r="D22" s="113"/>
      <c r="E22" s="113"/>
      <c r="F22" s="85">
        <v>0</v>
      </c>
      <c r="G22" s="85">
        <f t="shared" ref="G22:J22" si="2">G14+G21</f>
        <v>0</v>
      </c>
      <c r="H22" s="85">
        <f t="shared" si="2"/>
        <v>0</v>
      </c>
      <c r="I22" s="85">
        <f t="shared" si="2"/>
        <v>0</v>
      </c>
      <c r="J22" s="85">
        <f t="shared" si="2"/>
        <v>0</v>
      </c>
    </row>
    <row r="23" spans="1:10" ht="18">
      <c r="A23" s="26"/>
      <c r="B23" s="88"/>
      <c r="C23" s="88"/>
      <c r="D23" s="88"/>
      <c r="E23" s="88"/>
      <c r="F23" s="88"/>
      <c r="G23" s="88"/>
      <c r="H23" s="89"/>
      <c r="I23" s="89"/>
      <c r="J23" s="89"/>
    </row>
    <row r="24" spans="1:10" ht="15.75">
      <c r="A24" s="109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</row>
    <row r="25" spans="1:10" ht="15.75">
      <c r="A25" s="2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25.5">
      <c r="A26" s="80"/>
      <c r="B26" s="81"/>
      <c r="C26" s="81"/>
      <c r="D26" s="82"/>
      <c r="E26" s="83"/>
      <c r="F26" s="6" t="s">
        <v>4</v>
      </c>
      <c r="G26" s="7" t="s">
        <v>5</v>
      </c>
      <c r="H26" s="7" t="s">
        <v>6</v>
      </c>
      <c r="I26" s="7" t="s">
        <v>7</v>
      </c>
      <c r="J26" s="7" t="s">
        <v>8</v>
      </c>
    </row>
    <row r="27" spans="1:10" ht="15" customHeight="1">
      <c r="A27" s="121" t="s">
        <v>22</v>
      </c>
      <c r="B27" s="122"/>
      <c r="C27" s="122"/>
      <c r="D27" s="122"/>
      <c r="E27" s="123"/>
      <c r="F27" s="90">
        <v>0</v>
      </c>
      <c r="G27" s="90">
        <v>0</v>
      </c>
      <c r="H27" s="90">
        <v>0</v>
      </c>
      <c r="I27" s="90">
        <v>0</v>
      </c>
      <c r="J27" s="103">
        <v>0</v>
      </c>
    </row>
    <row r="28" spans="1:10" ht="15" customHeight="1">
      <c r="A28" s="120" t="s">
        <v>23</v>
      </c>
      <c r="B28" s="113"/>
      <c r="C28" s="113"/>
      <c r="D28" s="113"/>
      <c r="E28" s="113"/>
      <c r="F28" s="91">
        <f>F22+F27</f>
        <v>0</v>
      </c>
      <c r="G28" s="91">
        <f t="shared" ref="G28:J28" si="3">G22+G27</f>
        <v>0</v>
      </c>
      <c r="H28" s="91">
        <f t="shared" si="3"/>
        <v>0</v>
      </c>
      <c r="I28" s="91">
        <f t="shared" si="3"/>
        <v>0</v>
      </c>
      <c r="J28" s="104">
        <f t="shared" si="3"/>
        <v>0</v>
      </c>
    </row>
    <row r="29" spans="1:10" ht="45" customHeight="1">
      <c r="A29" s="112" t="s">
        <v>24</v>
      </c>
      <c r="B29" s="124"/>
      <c r="C29" s="124"/>
      <c r="D29" s="124"/>
      <c r="E29" s="125"/>
      <c r="F29" s="91">
        <v>0</v>
      </c>
      <c r="G29" s="91">
        <f t="shared" ref="G29:J29" si="4">G14+G21+G27-G28</f>
        <v>0</v>
      </c>
      <c r="H29" s="91">
        <f t="shared" si="4"/>
        <v>0</v>
      </c>
      <c r="I29" s="91">
        <f t="shared" si="4"/>
        <v>0</v>
      </c>
      <c r="J29" s="104">
        <f t="shared" si="4"/>
        <v>0</v>
      </c>
    </row>
    <row r="30" spans="1:10" ht="15.75">
      <c r="A30" s="92"/>
      <c r="B30" s="93"/>
      <c r="C30" s="93"/>
      <c r="D30" s="93"/>
      <c r="E30" s="93"/>
      <c r="F30" s="93"/>
      <c r="G30" s="93"/>
      <c r="H30" s="93"/>
      <c r="I30" s="93"/>
      <c r="J30" s="93"/>
    </row>
    <row r="31" spans="1:10" ht="15.75">
      <c r="A31" s="126" t="s">
        <v>25</v>
      </c>
      <c r="B31" s="126"/>
      <c r="C31" s="126"/>
      <c r="D31" s="126"/>
      <c r="E31" s="126"/>
      <c r="F31" s="126"/>
      <c r="G31" s="126"/>
      <c r="H31" s="126"/>
      <c r="I31" s="126"/>
      <c r="J31" s="126"/>
    </row>
    <row r="32" spans="1:10" ht="18">
      <c r="A32" s="94"/>
      <c r="B32" s="95"/>
      <c r="C32" s="95"/>
      <c r="D32" s="95"/>
      <c r="E32" s="95"/>
      <c r="F32" s="95"/>
      <c r="G32" s="95"/>
      <c r="H32" s="96"/>
      <c r="I32" s="96"/>
      <c r="J32" s="96"/>
    </row>
    <row r="33" spans="1:10" ht="25.5">
      <c r="A33" s="97"/>
      <c r="B33" s="98"/>
      <c r="C33" s="98"/>
      <c r="D33" s="99"/>
      <c r="E33" s="100"/>
      <c r="F33" s="6" t="s">
        <v>4</v>
      </c>
      <c r="G33" s="7" t="s">
        <v>5</v>
      </c>
      <c r="H33" s="7" t="s">
        <v>6</v>
      </c>
      <c r="I33" s="7" t="s">
        <v>7</v>
      </c>
      <c r="J33" s="7" t="s">
        <v>8</v>
      </c>
    </row>
    <row r="34" spans="1:10">
      <c r="A34" s="121" t="s">
        <v>22</v>
      </c>
      <c r="B34" s="122"/>
      <c r="C34" s="122"/>
      <c r="D34" s="122"/>
      <c r="E34" s="123"/>
      <c r="F34" s="90">
        <v>0</v>
      </c>
      <c r="G34" s="90">
        <f>F37</f>
        <v>0</v>
      </c>
      <c r="H34" s="90">
        <f>G37</f>
        <v>0</v>
      </c>
      <c r="I34" s="90">
        <f>H37</f>
        <v>0</v>
      </c>
      <c r="J34" s="103">
        <f>I37</f>
        <v>0</v>
      </c>
    </row>
    <row r="35" spans="1:10" ht="28.5" customHeight="1">
      <c r="A35" s="121" t="s">
        <v>26</v>
      </c>
      <c r="B35" s="122"/>
      <c r="C35" s="122"/>
      <c r="D35" s="122"/>
      <c r="E35" s="123"/>
      <c r="F35" s="90">
        <v>0</v>
      </c>
      <c r="G35" s="90">
        <v>0</v>
      </c>
      <c r="H35" s="90">
        <v>0</v>
      </c>
      <c r="I35" s="90">
        <v>0</v>
      </c>
      <c r="J35" s="103">
        <v>0</v>
      </c>
    </row>
    <row r="36" spans="1:10">
      <c r="A36" s="121" t="s">
        <v>27</v>
      </c>
      <c r="B36" s="127"/>
      <c r="C36" s="127"/>
      <c r="D36" s="127"/>
      <c r="E36" s="128"/>
      <c r="F36" s="90">
        <v>0</v>
      </c>
      <c r="G36" s="90">
        <v>0</v>
      </c>
      <c r="H36" s="90">
        <v>0</v>
      </c>
      <c r="I36" s="90">
        <v>0</v>
      </c>
      <c r="J36" s="103">
        <v>0</v>
      </c>
    </row>
    <row r="37" spans="1:10" ht="15" customHeight="1">
      <c r="A37" s="120" t="s">
        <v>23</v>
      </c>
      <c r="B37" s="113"/>
      <c r="C37" s="113"/>
      <c r="D37" s="113"/>
      <c r="E37" s="113"/>
      <c r="F37" s="101">
        <f>F34-F35+F36</f>
        <v>0</v>
      </c>
      <c r="G37" s="101">
        <f t="shared" ref="G37:J37" si="5">G34-G35+G36</f>
        <v>0</v>
      </c>
      <c r="H37" s="101">
        <f t="shared" si="5"/>
        <v>0</v>
      </c>
      <c r="I37" s="101">
        <f t="shared" si="5"/>
        <v>0</v>
      </c>
      <c r="J37" s="85">
        <f t="shared" si="5"/>
        <v>0</v>
      </c>
    </row>
    <row r="38" spans="1:10" ht="17.25" customHeight="1"/>
    <row r="39" spans="1:10">
      <c r="A39" s="129"/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ht="9" customHeight="1"/>
  </sheetData>
  <mergeCells count="24">
    <mergeCell ref="A35:E35"/>
    <mergeCell ref="A36:E36"/>
    <mergeCell ref="A37:E37"/>
    <mergeCell ref="A39:J39"/>
    <mergeCell ref="A27:E27"/>
    <mergeCell ref="A28:E28"/>
    <mergeCell ref="A29:E29"/>
    <mergeCell ref="A31:J31"/>
    <mergeCell ref="A34:E34"/>
    <mergeCell ref="A19:E19"/>
    <mergeCell ref="A20:E20"/>
    <mergeCell ref="A21:E21"/>
    <mergeCell ref="A22:E22"/>
    <mergeCell ref="A24:J24"/>
    <mergeCell ref="A10:E10"/>
    <mergeCell ref="A12:E12"/>
    <mergeCell ref="A13:E13"/>
    <mergeCell ref="A14:E14"/>
    <mergeCell ref="A16:J16"/>
    <mergeCell ref="A1:J1"/>
    <mergeCell ref="A3:J3"/>
    <mergeCell ref="A5:J5"/>
    <mergeCell ref="A8:E8"/>
    <mergeCell ref="A9:E9"/>
  </mergeCells>
  <pageMargins left="0.7" right="0.7" top="0.75" bottom="0.75" header="0.3" footer="0.3"/>
  <pageSetup paperSize="9" scale="6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8" workbookViewId="0">
      <selection activeCell="D23" sqref="D23"/>
    </sheetView>
  </sheetViews>
  <sheetFormatPr defaultColWidth="9" defaultRowHeight="15"/>
  <cols>
    <col min="1" max="1" width="7.42578125" customWidth="1"/>
    <col min="2" max="2" width="8.42578125" customWidth="1"/>
    <col min="3" max="3" width="25.28515625" customWidth="1"/>
    <col min="4" max="4" width="16.42578125" customWidth="1"/>
    <col min="5" max="5" width="17.28515625" customWidth="1"/>
    <col min="6" max="6" width="19.7109375" customWidth="1"/>
    <col min="7" max="7" width="13.140625" customWidth="1"/>
    <col min="8" max="8" width="12.140625" customWidth="1"/>
  </cols>
  <sheetData>
    <row r="1" spans="1:8" ht="42" customHeight="1">
      <c r="A1" s="109" t="s">
        <v>0</v>
      </c>
      <c r="B1" s="109"/>
      <c r="C1" s="109"/>
      <c r="D1" s="109"/>
      <c r="E1" s="109"/>
      <c r="F1" s="109"/>
      <c r="G1" s="109"/>
    </row>
    <row r="2" spans="1:8" ht="18" customHeight="1">
      <c r="A2" s="26"/>
      <c r="B2" s="26"/>
      <c r="C2" s="26"/>
      <c r="D2" s="26"/>
      <c r="E2" s="26"/>
      <c r="F2" s="26"/>
      <c r="G2" s="26"/>
    </row>
    <row r="3" spans="1:8" ht="15.75" customHeight="1">
      <c r="A3" s="109" t="s">
        <v>1</v>
      </c>
      <c r="B3" s="109"/>
      <c r="C3" s="109"/>
      <c r="D3" s="109"/>
      <c r="E3" s="109"/>
      <c r="F3" s="109"/>
      <c r="G3" s="109"/>
    </row>
    <row r="4" spans="1:8" ht="18">
      <c r="A4" s="26"/>
      <c r="B4" s="26"/>
      <c r="C4" s="26"/>
      <c r="D4" s="26"/>
      <c r="E4" s="26"/>
      <c r="F4" s="27"/>
      <c r="G4" s="27"/>
    </row>
    <row r="5" spans="1:8" ht="18" customHeight="1">
      <c r="A5" s="109" t="s">
        <v>28</v>
      </c>
      <c r="B5" s="109"/>
      <c r="C5" s="109"/>
      <c r="D5" s="109"/>
      <c r="E5" s="109"/>
      <c r="F5" s="109"/>
      <c r="G5" s="109"/>
    </row>
    <row r="6" spans="1:8" ht="18">
      <c r="A6" s="26"/>
      <c r="B6" s="26"/>
      <c r="C6" s="26"/>
      <c r="D6" s="26"/>
      <c r="E6" s="26"/>
      <c r="F6" s="27"/>
      <c r="G6" s="27"/>
    </row>
    <row r="7" spans="1:8" ht="15.75" customHeight="1">
      <c r="A7" s="109" t="s">
        <v>29</v>
      </c>
      <c r="B7" s="109"/>
      <c r="C7" s="109"/>
      <c r="D7" s="109"/>
      <c r="E7" s="109"/>
      <c r="F7" s="109"/>
      <c r="G7" s="109"/>
    </row>
    <row r="8" spans="1:8" ht="18">
      <c r="A8" s="26"/>
      <c r="B8" s="26"/>
      <c r="C8" s="26"/>
      <c r="D8" s="26"/>
      <c r="E8" s="26"/>
      <c r="F8" s="27"/>
      <c r="G8" s="27"/>
    </row>
    <row r="9" spans="1:8" ht="25.5">
      <c r="A9" s="7" t="s">
        <v>30</v>
      </c>
      <c r="B9" s="6" t="s">
        <v>31</v>
      </c>
      <c r="C9" s="6" t="s">
        <v>32</v>
      </c>
      <c r="D9" s="6" t="s">
        <v>4</v>
      </c>
      <c r="E9" s="7" t="s">
        <v>5</v>
      </c>
      <c r="F9" s="7" t="s">
        <v>6</v>
      </c>
      <c r="G9" s="7" t="s">
        <v>7</v>
      </c>
      <c r="H9" s="7" t="s">
        <v>8</v>
      </c>
    </row>
    <row r="10" spans="1:8" ht="15.75" customHeight="1">
      <c r="A10" s="65">
        <v>6</v>
      </c>
      <c r="B10" s="65"/>
      <c r="C10" s="65" t="s">
        <v>33</v>
      </c>
      <c r="D10" s="66">
        <f>SUM(D11:D15)</f>
        <v>1702461</v>
      </c>
      <c r="E10" s="67">
        <f>SUM(E11:E15)</f>
        <v>2223256</v>
      </c>
      <c r="F10" s="67">
        <v>2443660</v>
      </c>
      <c r="G10" s="67">
        <v>2443660</v>
      </c>
      <c r="H10" s="67">
        <v>2443660</v>
      </c>
    </row>
    <row r="11" spans="1:8" ht="38.25">
      <c r="A11" s="28"/>
      <c r="B11" s="31">
        <v>63</v>
      </c>
      <c r="C11" s="31" t="s">
        <v>34</v>
      </c>
      <c r="D11" s="43">
        <v>382462</v>
      </c>
      <c r="E11" s="50">
        <v>634165</v>
      </c>
      <c r="F11" s="50">
        <v>719260</v>
      </c>
      <c r="G11" s="50">
        <v>719260</v>
      </c>
      <c r="H11" s="50">
        <v>719260</v>
      </c>
    </row>
    <row r="12" spans="1:8">
      <c r="A12" s="34"/>
      <c r="B12" s="34">
        <v>64</v>
      </c>
      <c r="C12" s="105" t="s">
        <v>35</v>
      </c>
      <c r="D12" s="43">
        <v>1</v>
      </c>
      <c r="E12" s="50"/>
      <c r="F12" s="50"/>
      <c r="G12" s="50"/>
      <c r="H12" s="50"/>
    </row>
    <row r="13" spans="1:8" ht="25.5">
      <c r="A13" s="34"/>
      <c r="B13" s="34">
        <v>65</v>
      </c>
      <c r="C13" s="106" t="s">
        <v>36</v>
      </c>
      <c r="D13" s="43">
        <v>347762</v>
      </c>
      <c r="E13" s="50">
        <v>337900</v>
      </c>
      <c r="F13" s="50">
        <v>364400</v>
      </c>
      <c r="G13" s="50">
        <v>364400</v>
      </c>
      <c r="H13" s="50">
        <v>364400</v>
      </c>
    </row>
    <row r="14" spans="1:8" ht="25.5">
      <c r="A14" s="34"/>
      <c r="B14" s="34">
        <v>66</v>
      </c>
      <c r="C14" s="106" t="s">
        <v>37</v>
      </c>
      <c r="D14" s="43"/>
      <c r="E14" s="50"/>
      <c r="F14" s="50"/>
      <c r="G14" s="50"/>
      <c r="H14" s="50"/>
    </row>
    <row r="15" spans="1:8" ht="38.25">
      <c r="A15" s="34"/>
      <c r="B15" s="34">
        <v>67</v>
      </c>
      <c r="C15" s="31" t="s">
        <v>38</v>
      </c>
      <c r="D15" s="43">
        <v>972236</v>
      </c>
      <c r="E15" s="50">
        <v>1251191</v>
      </c>
      <c r="F15" s="50">
        <v>1360000</v>
      </c>
      <c r="G15" s="50">
        <v>1360000</v>
      </c>
      <c r="H15" s="50">
        <v>1360000</v>
      </c>
    </row>
    <row r="16" spans="1:8" ht="25.5">
      <c r="A16" s="36">
        <v>7</v>
      </c>
      <c r="B16" s="36"/>
      <c r="C16" s="37" t="s">
        <v>39</v>
      </c>
      <c r="D16" s="68">
        <v>0</v>
      </c>
      <c r="E16" s="13">
        <v>0</v>
      </c>
      <c r="F16" s="13"/>
      <c r="G16" s="13"/>
      <c r="H16" s="13"/>
    </row>
    <row r="17" spans="1:8" ht="38.25">
      <c r="A17" s="31"/>
      <c r="B17" s="31">
        <v>72</v>
      </c>
      <c r="C17" s="38" t="s">
        <v>40</v>
      </c>
      <c r="D17" s="43">
        <v>0</v>
      </c>
      <c r="E17" s="50">
        <v>0</v>
      </c>
      <c r="F17" s="50"/>
      <c r="G17" s="50"/>
      <c r="H17" s="50"/>
    </row>
    <row r="19" spans="1:8" ht="15.75">
      <c r="A19" s="109" t="s">
        <v>41</v>
      </c>
      <c r="B19" s="131"/>
      <c r="C19" s="131"/>
      <c r="D19" s="131"/>
      <c r="E19" s="131"/>
      <c r="F19" s="131"/>
      <c r="G19" s="131"/>
    </row>
    <row r="20" spans="1:8" ht="18">
      <c r="A20" s="26"/>
      <c r="B20" s="26"/>
      <c r="C20" s="26"/>
      <c r="D20" s="26"/>
      <c r="E20" s="26"/>
      <c r="F20" s="27"/>
      <c r="G20" s="27"/>
    </row>
    <row r="21" spans="1:8" ht="25.5">
      <c r="A21" s="7" t="s">
        <v>30</v>
      </c>
      <c r="B21" s="6" t="s">
        <v>31</v>
      </c>
      <c r="C21" s="6" t="s">
        <v>42</v>
      </c>
      <c r="D21" s="6" t="s">
        <v>4</v>
      </c>
      <c r="E21" s="7" t="s">
        <v>5</v>
      </c>
      <c r="F21" s="7" t="s">
        <v>6</v>
      </c>
      <c r="G21" s="7" t="s">
        <v>7</v>
      </c>
      <c r="H21" s="7" t="s">
        <v>8</v>
      </c>
    </row>
    <row r="22" spans="1:8" ht="15.75" customHeight="1">
      <c r="A22" s="69">
        <v>3</v>
      </c>
      <c r="B22" s="69"/>
      <c r="C22" s="69" t="s">
        <v>43</v>
      </c>
      <c r="D22" s="70">
        <v>1694928</v>
      </c>
      <c r="E22" s="58">
        <v>2192056</v>
      </c>
      <c r="F22" s="58">
        <v>2430160</v>
      </c>
      <c r="G22" s="58">
        <v>2430160</v>
      </c>
      <c r="H22" s="58">
        <v>2430160</v>
      </c>
    </row>
    <row r="23" spans="1:8" ht="15.75" customHeight="1">
      <c r="A23" s="28"/>
      <c r="B23" s="28">
        <v>31</v>
      </c>
      <c r="C23" s="28" t="s">
        <v>44</v>
      </c>
      <c r="D23" s="71">
        <v>1322875</v>
      </c>
      <c r="E23" s="50">
        <v>1764845</v>
      </c>
      <c r="F23" s="50">
        <v>1953890</v>
      </c>
      <c r="G23" s="50">
        <v>1953890</v>
      </c>
      <c r="H23" s="50">
        <v>1953890</v>
      </c>
    </row>
    <row r="24" spans="1:8">
      <c r="A24" s="28"/>
      <c r="B24" s="28">
        <v>32</v>
      </c>
      <c r="C24" s="28" t="s">
        <v>45</v>
      </c>
      <c r="D24" s="71">
        <v>363841</v>
      </c>
      <c r="E24" s="50">
        <v>420311</v>
      </c>
      <c r="F24" s="50">
        <v>469770</v>
      </c>
      <c r="G24" s="50">
        <v>469770</v>
      </c>
      <c r="H24" s="50">
        <v>469770</v>
      </c>
    </row>
    <row r="25" spans="1:8">
      <c r="A25" s="28"/>
      <c r="B25" s="28">
        <v>34</v>
      </c>
      <c r="C25" s="28" t="s">
        <v>46</v>
      </c>
      <c r="D25" s="71">
        <v>8212</v>
      </c>
      <c r="E25" s="50">
        <v>6900</v>
      </c>
      <c r="F25" s="50">
        <v>6500</v>
      </c>
      <c r="G25" s="50">
        <v>6500</v>
      </c>
      <c r="H25" s="50">
        <v>6500</v>
      </c>
    </row>
    <row r="26" spans="1:8" ht="25.5">
      <c r="A26" s="28"/>
      <c r="B26" s="28">
        <v>37</v>
      </c>
      <c r="C26" s="28" t="s">
        <v>47</v>
      </c>
      <c r="D26" s="71"/>
      <c r="E26" s="50"/>
      <c r="F26" s="50"/>
      <c r="G26" s="50"/>
      <c r="H26" s="50"/>
    </row>
    <row r="27" spans="1:8">
      <c r="A27" s="28"/>
      <c r="B27" s="28">
        <v>38</v>
      </c>
      <c r="C27" s="28" t="s">
        <v>48</v>
      </c>
      <c r="D27" s="71"/>
      <c r="E27" s="50"/>
      <c r="F27" s="50"/>
      <c r="G27" s="50"/>
      <c r="H27" s="50"/>
    </row>
    <row r="28" spans="1:8" ht="31.5">
      <c r="A28" s="72">
        <v>4</v>
      </c>
      <c r="B28" s="72"/>
      <c r="C28" s="73" t="s">
        <v>49</v>
      </c>
      <c r="D28" s="70">
        <v>7971</v>
      </c>
      <c r="E28" s="58">
        <v>31200</v>
      </c>
      <c r="F28" s="58">
        <v>13500</v>
      </c>
      <c r="G28" s="58">
        <v>13500</v>
      </c>
      <c r="H28" s="58">
        <v>13500</v>
      </c>
    </row>
    <row r="29" spans="1:8" ht="38.25">
      <c r="A29" s="36"/>
      <c r="B29" s="36">
        <v>42</v>
      </c>
      <c r="C29" s="37" t="s">
        <v>50</v>
      </c>
      <c r="D29" s="74">
        <v>1000</v>
      </c>
      <c r="E29" s="50"/>
      <c r="F29" s="50">
        <v>13500</v>
      </c>
      <c r="G29" s="50">
        <v>13500</v>
      </c>
      <c r="H29" s="50">
        <v>13500</v>
      </c>
    </row>
    <row r="30" spans="1:8" ht="38.25">
      <c r="A30" s="31"/>
      <c r="B30" s="28">
        <v>45</v>
      </c>
      <c r="C30" s="37" t="s">
        <v>51</v>
      </c>
      <c r="D30" s="74">
        <v>6971</v>
      </c>
      <c r="E30" s="50">
        <v>31200</v>
      </c>
      <c r="F30" s="50"/>
      <c r="G30" s="50"/>
      <c r="H30" s="50"/>
    </row>
    <row r="31" spans="1:8">
      <c r="D31" s="75"/>
    </row>
  </sheetData>
  <mergeCells count="5">
    <mergeCell ref="A1:G1"/>
    <mergeCell ref="A3:G3"/>
    <mergeCell ref="A5:G5"/>
    <mergeCell ref="A7:G7"/>
    <mergeCell ref="A19:G19"/>
  </mergeCells>
  <pageMargins left="0.7" right="0.7" top="0.75" bottom="0.75" header="0.3" footer="0.3"/>
  <pageSetup paperSize="9" scale="7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9"/>
  <sheetViews>
    <sheetView topLeftCell="A6" workbookViewId="0">
      <selection activeCell="A23" sqref="A23"/>
    </sheetView>
  </sheetViews>
  <sheetFormatPr defaultColWidth="9" defaultRowHeight="15"/>
  <cols>
    <col min="1" max="1" width="28.5703125" customWidth="1"/>
    <col min="2" max="2" width="13.7109375" customWidth="1"/>
    <col min="3" max="3" width="18.7109375" customWidth="1"/>
    <col min="4" max="4" width="25.28515625" customWidth="1"/>
    <col min="5" max="5" width="15.42578125" customWidth="1"/>
    <col min="6" max="6" width="12.42578125" customWidth="1"/>
  </cols>
  <sheetData>
    <row r="1" spans="1:7" ht="42" customHeight="1">
      <c r="A1" s="109" t="s">
        <v>0</v>
      </c>
      <c r="B1" s="109"/>
      <c r="C1" s="109"/>
      <c r="D1" s="109"/>
      <c r="E1" s="109"/>
      <c r="F1" s="109"/>
    </row>
    <row r="2" spans="1:7" ht="18" customHeight="1">
      <c r="A2" s="26"/>
      <c r="B2" s="26"/>
      <c r="C2" s="26"/>
      <c r="D2" s="26"/>
      <c r="E2" s="26"/>
      <c r="F2" s="26"/>
    </row>
    <row r="3" spans="1:7" ht="15.75" customHeight="1">
      <c r="A3" s="109" t="s">
        <v>1</v>
      </c>
      <c r="B3" s="109"/>
      <c r="C3" s="109"/>
      <c r="D3" s="109"/>
      <c r="E3" s="109"/>
      <c r="F3" s="109"/>
    </row>
    <row r="4" spans="1:7" ht="18">
      <c r="B4" s="26"/>
      <c r="C4" s="26"/>
      <c r="D4" s="26"/>
      <c r="E4" s="27"/>
      <c r="F4" s="27"/>
    </row>
    <row r="5" spans="1:7" ht="18" customHeight="1">
      <c r="A5" s="109" t="s">
        <v>28</v>
      </c>
      <c r="B5" s="109"/>
      <c r="C5" s="109"/>
      <c r="D5" s="109"/>
      <c r="E5" s="109"/>
      <c r="F5" s="109"/>
    </row>
    <row r="6" spans="1:7" ht="18">
      <c r="A6" s="26"/>
      <c r="B6" s="26"/>
      <c r="C6" s="26"/>
      <c r="D6" s="26"/>
      <c r="E6" s="27"/>
      <c r="F6" s="27"/>
    </row>
    <row r="7" spans="1:7" ht="15.75" customHeight="1">
      <c r="A7" s="109" t="s">
        <v>52</v>
      </c>
      <c r="B7" s="109"/>
      <c r="C7" s="109"/>
      <c r="D7" s="109"/>
      <c r="E7" s="109"/>
      <c r="F7" s="109"/>
    </row>
    <row r="8" spans="1:7" ht="18">
      <c r="A8" s="26"/>
      <c r="B8" s="26"/>
      <c r="C8" s="26"/>
      <c r="D8" s="26"/>
      <c r="E8" s="27"/>
      <c r="F8" s="27"/>
    </row>
    <row r="9" spans="1:7" ht="25.5">
      <c r="A9" s="7" t="s">
        <v>53</v>
      </c>
      <c r="B9" s="6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44"/>
    </row>
    <row r="10" spans="1:7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44"/>
    </row>
    <row r="11" spans="1:7">
      <c r="A11" s="45" t="s">
        <v>54</v>
      </c>
      <c r="B11" s="46">
        <v>1702899.9</v>
      </c>
      <c r="C11" s="47">
        <v>2223256</v>
      </c>
      <c r="D11" s="47">
        <v>2443660</v>
      </c>
      <c r="E11" s="47">
        <v>2443660</v>
      </c>
      <c r="F11" s="47">
        <v>2443660</v>
      </c>
    </row>
    <row r="12" spans="1:7">
      <c r="A12" s="45"/>
      <c r="B12" s="46"/>
      <c r="C12" s="47"/>
      <c r="D12" s="13"/>
      <c r="E12" s="13"/>
      <c r="F12" s="13"/>
    </row>
    <row r="13" spans="1:7">
      <c r="A13" s="48" t="s">
        <v>55</v>
      </c>
      <c r="B13" s="46">
        <v>382462.97</v>
      </c>
      <c r="C13" s="13">
        <v>634165</v>
      </c>
      <c r="D13" s="13">
        <v>719260</v>
      </c>
      <c r="E13" s="13">
        <v>719260</v>
      </c>
      <c r="F13" s="13">
        <v>719260</v>
      </c>
    </row>
    <row r="14" spans="1:7" ht="30.75" customHeight="1">
      <c r="A14" s="49" t="s">
        <v>56</v>
      </c>
      <c r="B14" s="46"/>
      <c r="C14" s="13"/>
      <c r="D14" s="50"/>
      <c r="E14" s="50"/>
      <c r="F14" s="50"/>
    </row>
    <row r="15" spans="1:7" ht="30.75" customHeight="1">
      <c r="A15" s="51" t="s">
        <v>57</v>
      </c>
      <c r="B15" s="52">
        <v>64832</v>
      </c>
      <c r="C15" s="50">
        <v>451400</v>
      </c>
      <c r="D15" s="50">
        <v>461500</v>
      </c>
      <c r="E15" s="50">
        <v>461500</v>
      </c>
      <c r="F15" s="50">
        <v>461500</v>
      </c>
    </row>
    <row r="16" spans="1:7">
      <c r="A16" s="51" t="s">
        <v>58</v>
      </c>
      <c r="B16" s="52">
        <v>54747</v>
      </c>
      <c r="C16" s="53">
        <v>0</v>
      </c>
      <c r="D16" s="53"/>
      <c r="E16" s="53"/>
      <c r="F16" s="53"/>
    </row>
    <row r="17" spans="1:6">
      <c r="A17" s="51" t="s">
        <v>59</v>
      </c>
      <c r="B17" s="52">
        <v>40968.32</v>
      </c>
      <c r="C17" s="53">
        <v>0</v>
      </c>
      <c r="D17" s="53"/>
      <c r="E17" s="53"/>
      <c r="F17" s="53"/>
    </row>
    <row r="18" spans="1:6">
      <c r="A18" s="51" t="s">
        <v>60</v>
      </c>
      <c r="B18" s="52">
        <v>221915.65</v>
      </c>
      <c r="C18" s="53">
        <v>182765</v>
      </c>
      <c r="D18" s="53">
        <v>257760</v>
      </c>
      <c r="E18" s="53">
        <v>257760</v>
      </c>
      <c r="F18" s="53">
        <v>257760</v>
      </c>
    </row>
    <row r="19" spans="1:6" ht="37.5" customHeight="1">
      <c r="A19" s="48" t="s">
        <v>61</v>
      </c>
      <c r="B19" s="46">
        <v>347762.14</v>
      </c>
      <c r="C19" s="47">
        <v>337900</v>
      </c>
      <c r="D19" s="47">
        <v>364400</v>
      </c>
      <c r="E19" s="47">
        <v>364400</v>
      </c>
      <c r="F19" s="47">
        <v>364400</v>
      </c>
    </row>
    <row r="20" spans="1:6" ht="30" customHeight="1">
      <c r="A20" s="51" t="s">
        <v>62</v>
      </c>
      <c r="B20" s="52">
        <v>347762.14</v>
      </c>
      <c r="C20" s="53">
        <v>337900</v>
      </c>
      <c r="D20" s="53">
        <v>364400</v>
      </c>
      <c r="E20" s="53">
        <v>364400</v>
      </c>
      <c r="F20" s="53">
        <v>364400</v>
      </c>
    </row>
    <row r="21" spans="1:6" ht="27.75" customHeight="1">
      <c r="A21" s="48" t="s">
        <v>63</v>
      </c>
      <c r="B21" s="46">
        <v>438.6</v>
      </c>
      <c r="C21" s="47">
        <v>0</v>
      </c>
      <c r="D21" s="47">
        <v>0</v>
      </c>
      <c r="E21" s="47">
        <v>0</v>
      </c>
      <c r="F21" s="47">
        <v>0</v>
      </c>
    </row>
    <row r="22" spans="1:6" ht="24" customHeight="1">
      <c r="A22" s="51" t="s">
        <v>64</v>
      </c>
      <c r="B22" s="52">
        <v>438.6</v>
      </c>
      <c r="C22" s="53">
        <v>0</v>
      </c>
      <c r="D22" s="53">
        <v>0</v>
      </c>
      <c r="E22" s="53">
        <v>0</v>
      </c>
      <c r="F22" s="53">
        <v>0</v>
      </c>
    </row>
    <row r="23" spans="1:6">
      <c r="A23" s="48" t="s">
        <v>65</v>
      </c>
      <c r="B23" s="46">
        <v>972236.19</v>
      </c>
      <c r="C23" s="13">
        <v>1251191</v>
      </c>
      <c r="D23" s="13">
        <v>1360000</v>
      </c>
      <c r="E23" s="13">
        <v>1360000</v>
      </c>
      <c r="F23" s="13">
        <v>1360000</v>
      </c>
    </row>
    <row r="24" spans="1:6">
      <c r="A24" s="51" t="s">
        <v>66</v>
      </c>
      <c r="B24" s="52">
        <v>957186.61</v>
      </c>
      <c r="C24" s="50">
        <v>1212191</v>
      </c>
      <c r="D24" s="50">
        <v>1339300</v>
      </c>
      <c r="E24" s="50">
        <v>1339300</v>
      </c>
      <c r="F24" s="50">
        <v>1339300</v>
      </c>
    </row>
    <row r="25" spans="1:6">
      <c r="A25" s="51" t="s">
        <v>67</v>
      </c>
      <c r="B25" s="52">
        <v>15049.58</v>
      </c>
      <c r="C25" s="50">
        <v>39000</v>
      </c>
      <c r="D25" s="50">
        <v>20700</v>
      </c>
      <c r="E25" s="50">
        <v>20700</v>
      </c>
      <c r="F25" s="50">
        <v>20700</v>
      </c>
    </row>
    <row r="26" spans="1:6" ht="26.25">
      <c r="A26" s="48" t="s">
        <v>68</v>
      </c>
      <c r="B26" s="46">
        <v>0</v>
      </c>
      <c r="C26" s="13"/>
      <c r="D26" s="13"/>
      <c r="E26" s="13"/>
      <c r="F26" s="13"/>
    </row>
    <row r="27" spans="1:6" ht="15.75" customHeight="1">
      <c r="A27" s="51" t="s">
        <v>69</v>
      </c>
      <c r="B27" s="52">
        <v>0</v>
      </c>
      <c r="C27" s="53"/>
      <c r="D27" s="53"/>
      <c r="E27" s="52"/>
      <c r="F27" s="52"/>
    </row>
    <row r="28" spans="1:6" ht="34.5" customHeight="1">
      <c r="A28" s="48" t="s">
        <v>70</v>
      </c>
      <c r="B28" s="46">
        <v>0</v>
      </c>
      <c r="C28" s="47">
        <v>0</v>
      </c>
      <c r="D28" s="47"/>
      <c r="E28" s="46"/>
      <c r="F28" s="46"/>
    </row>
    <row r="29" spans="1:6" ht="28.5" customHeight="1">
      <c r="A29" s="51" t="s">
        <v>71</v>
      </c>
      <c r="B29" s="52">
        <v>0</v>
      </c>
      <c r="C29" s="53">
        <v>0</v>
      </c>
      <c r="D29" s="53"/>
      <c r="E29" s="52"/>
      <c r="F29" s="52"/>
    </row>
    <row r="30" spans="1:6" ht="40.5" customHeight="1">
      <c r="A30" s="54" t="s">
        <v>72</v>
      </c>
      <c r="B30" s="52">
        <v>0</v>
      </c>
      <c r="C30" s="53">
        <v>0</v>
      </c>
      <c r="D30" s="53"/>
      <c r="E30" s="52"/>
      <c r="F30" s="52"/>
    </row>
    <row r="31" spans="1:6" ht="30" customHeight="1">
      <c r="A31" s="55" t="s">
        <v>73</v>
      </c>
      <c r="B31" s="56"/>
      <c r="C31" s="57"/>
      <c r="D31" s="53"/>
      <c r="E31" s="56"/>
      <c r="F31" s="56"/>
    </row>
    <row r="32" spans="1:6" ht="15.75">
      <c r="A32" s="2"/>
      <c r="B32" s="41"/>
      <c r="C32" s="41"/>
      <c r="D32" s="41"/>
      <c r="E32" s="41"/>
      <c r="F32" s="41"/>
    </row>
    <row r="33" spans="1:6" ht="15.75">
      <c r="A33" s="2"/>
      <c r="B33" s="41"/>
      <c r="C33" s="41"/>
      <c r="D33" s="41"/>
      <c r="E33" s="41"/>
      <c r="F33" s="41"/>
    </row>
    <row r="34" spans="1:6" ht="15.75">
      <c r="A34" s="2"/>
      <c r="B34" s="41"/>
      <c r="C34" s="41"/>
      <c r="D34" s="41"/>
      <c r="E34" s="41"/>
      <c r="F34" s="41"/>
    </row>
    <row r="35" spans="1:6" ht="15.75">
      <c r="A35" s="109" t="s">
        <v>74</v>
      </c>
      <c r="B35" s="109"/>
      <c r="C35" s="109"/>
      <c r="D35" s="109"/>
      <c r="E35" s="109"/>
      <c r="F35" s="109"/>
    </row>
    <row r="36" spans="1:6" ht="18">
      <c r="A36" s="26"/>
      <c r="B36" s="26"/>
      <c r="C36" s="26"/>
      <c r="D36" s="26"/>
      <c r="E36" s="26"/>
      <c r="F36" s="26"/>
    </row>
    <row r="37" spans="1:6" ht="25.5">
      <c r="A37" s="7" t="s">
        <v>53</v>
      </c>
      <c r="B37" s="6" t="s">
        <v>4</v>
      </c>
      <c r="C37" s="7" t="s">
        <v>5</v>
      </c>
      <c r="D37" s="7" t="s">
        <v>6</v>
      </c>
      <c r="E37" s="7" t="s">
        <v>7</v>
      </c>
      <c r="F37" s="7" t="s">
        <v>8</v>
      </c>
    </row>
    <row r="38" spans="1:6">
      <c r="A38" s="7">
        <v>1</v>
      </c>
      <c r="B38" s="7">
        <v>2</v>
      </c>
      <c r="C38" s="7">
        <v>3</v>
      </c>
      <c r="D38" s="7">
        <v>4</v>
      </c>
      <c r="E38" s="7">
        <v>5</v>
      </c>
      <c r="F38" s="7">
        <v>6</v>
      </c>
    </row>
    <row r="39" spans="1:6" ht="15.75">
      <c r="A39" s="45" t="s">
        <v>75</v>
      </c>
      <c r="B39" s="46">
        <v>1702899.9</v>
      </c>
      <c r="C39" s="58">
        <v>2223256</v>
      </c>
      <c r="D39" s="47">
        <v>2443660</v>
      </c>
      <c r="E39" s="47">
        <v>2443660</v>
      </c>
      <c r="F39" s="47">
        <v>2443660</v>
      </c>
    </row>
    <row r="40" spans="1:6">
      <c r="A40" s="45"/>
      <c r="B40" s="46"/>
      <c r="C40" s="47"/>
      <c r="D40" s="13"/>
      <c r="E40" s="13"/>
      <c r="F40" s="13"/>
    </row>
    <row r="41" spans="1:6">
      <c r="A41" s="59" t="s">
        <v>55</v>
      </c>
      <c r="B41" s="46">
        <v>382462.97</v>
      </c>
      <c r="C41" s="13">
        <v>634165</v>
      </c>
      <c r="D41" s="13">
        <v>719260</v>
      </c>
      <c r="E41" s="13">
        <v>719260</v>
      </c>
      <c r="F41" s="13">
        <v>719260</v>
      </c>
    </row>
    <row r="42" spans="1:6" ht="24.75">
      <c r="A42" s="60" t="s">
        <v>56</v>
      </c>
      <c r="B42" s="46"/>
      <c r="C42" s="13"/>
      <c r="D42" s="50"/>
      <c r="E42" s="50"/>
      <c r="F42" s="50"/>
    </row>
    <row r="43" spans="1:6">
      <c r="A43" s="61" t="s">
        <v>57</v>
      </c>
      <c r="B43" s="52">
        <v>64832</v>
      </c>
      <c r="C43" s="50">
        <v>451400</v>
      </c>
      <c r="D43" s="50">
        <v>461500</v>
      </c>
      <c r="E43" s="50">
        <v>461500</v>
      </c>
      <c r="F43" s="50">
        <v>461500</v>
      </c>
    </row>
    <row r="44" spans="1:6">
      <c r="A44" s="61" t="s">
        <v>58</v>
      </c>
      <c r="B44" s="52">
        <v>54747</v>
      </c>
      <c r="C44" s="53">
        <v>0</v>
      </c>
      <c r="D44" s="53"/>
      <c r="E44" s="53"/>
      <c r="F44" s="53"/>
    </row>
    <row r="45" spans="1:6">
      <c r="A45" s="61" t="s">
        <v>59</v>
      </c>
      <c r="B45" s="52">
        <v>40968.32</v>
      </c>
      <c r="C45" s="53">
        <v>0</v>
      </c>
      <c r="D45" s="53"/>
      <c r="E45" s="53"/>
      <c r="F45" s="53"/>
    </row>
    <row r="46" spans="1:6">
      <c r="A46" s="61" t="s">
        <v>60</v>
      </c>
      <c r="B46" s="52">
        <v>221915.65</v>
      </c>
      <c r="C46" s="53">
        <v>182765</v>
      </c>
      <c r="D46" s="53">
        <v>257760</v>
      </c>
      <c r="E46" s="53">
        <v>257760</v>
      </c>
      <c r="F46" s="53">
        <v>257760</v>
      </c>
    </row>
    <row r="47" spans="1:6" ht="26.25">
      <c r="A47" s="59" t="s">
        <v>61</v>
      </c>
      <c r="B47" s="46">
        <v>347762.14</v>
      </c>
      <c r="C47" s="47">
        <v>337900</v>
      </c>
      <c r="D47" s="47">
        <v>364400</v>
      </c>
      <c r="E47" s="47">
        <v>364400</v>
      </c>
      <c r="F47" s="47">
        <v>364400</v>
      </c>
    </row>
    <row r="48" spans="1:6" ht="24.75">
      <c r="A48" s="61" t="s">
        <v>62</v>
      </c>
      <c r="B48" s="52">
        <v>347762.14</v>
      </c>
      <c r="C48" s="53">
        <v>337900</v>
      </c>
      <c r="D48" s="53">
        <v>364400</v>
      </c>
      <c r="E48" s="53">
        <v>364400</v>
      </c>
      <c r="F48" s="53">
        <v>364400</v>
      </c>
    </row>
    <row r="49" spans="1:6">
      <c r="A49" s="59" t="s">
        <v>63</v>
      </c>
      <c r="B49" s="46">
        <v>438.6</v>
      </c>
      <c r="C49" s="47">
        <v>0</v>
      </c>
      <c r="D49" s="47">
        <v>0</v>
      </c>
      <c r="E49" s="47">
        <v>0</v>
      </c>
      <c r="F49" s="47">
        <v>0</v>
      </c>
    </row>
    <row r="50" spans="1:6" ht="24.75">
      <c r="A50" s="61" t="s">
        <v>64</v>
      </c>
      <c r="B50" s="52">
        <v>438.6</v>
      </c>
      <c r="C50" s="53">
        <v>0</v>
      </c>
      <c r="D50" s="53">
        <v>0</v>
      </c>
      <c r="E50" s="53">
        <v>0</v>
      </c>
      <c r="F50" s="53">
        <v>0</v>
      </c>
    </row>
    <row r="51" spans="1:6">
      <c r="A51" s="59" t="s">
        <v>65</v>
      </c>
      <c r="B51" s="46">
        <v>972236.19</v>
      </c>
      <c r="C51" s="13">
        <v>1251191</v>
      </c>
      <c r="D51" s="13">
        <v>1360000</v>
      </c>
      <c r="E51" s="13">
        <v>1360000</v>
      </c>
      <c r="F51" s="13">
        <v>1360000</v>
      </c>
    </row>
    <row r="52" spans="1:6">
      <c r="A52" s="61" t="s">
        <v>66</v>
      </c>
      <c r="B52" s="52">
        <v>957186.61</v>
      </c>
      <c r="C52" s="50">
        <v>1212191</v>
      </c>
      <c r="D52" s="50">
        <v>1339300</v>
      </c>
      <c r="E52" s="50">
        <v>1339300</v>
      </c>
      <c r="F52" s="50">
        <v>1339300</v>
      </c>
    </row>
    <row r="53" spans="1:6">
      <c r="A53" s="61" t="s">
        <v>67</v>
      </c>
      <c r="B53" s="52">
        <v>15049.58</v>
      </c>
      <c r="C53" s="50">
        <v>39000</v>
      </c>
      <c r="D53" s="50">
        <v>20700</v>
      </c>
      <c r="E53" s="50">
        <v>20700</v>
      </c>
      <c r="F53" s="50">
        <v>20700</v>
      </c>
    </row>
    <row r="54" spans="1:6" ht="26.25">
      <c r="A54" s="48" t="s">
        <v>68</v>
      </c>
      <c r="B54" s="46">
        <v>0</v>
      </c>
      <c r="C54" s="13"/>
      <c r="D54" s="13"/>
      <c r="E54" s="13"/>
      <c r="F54" s="13"/>
    </row>
    <row r="55" spans="1:6" ht="24.75">
      <c r="A55" s="51" t="s">
        <v>69</v>
      </c>
      <c r="B55" s="52">
        <v>0</v>
      </c>
      <c r="C55" s="53"/>
      <c r="D55" s="53"/>
      <c r="E55" s="52"/>
      <c r="F55" s="52"/>
    </row>
    <row r="56" spans="1:6" ht="26.25">
      <c r="A56" s="48" t="s">
        <v>70</v>
      </c>
      <c r="B56" s="46">
        <v>0</v>
      </c>
      <c r="C56" s="47">
        <v>0</v>
      </c>
      <c r="D56" s="47"/>
      <c r="E56" s="46"/>
      <c r="F56" s="46"/>
    </row>
    <row r="57" spans="1:6" ht="24.75">
      <c r="A57" s="62" t="s">
        <v>71</v>
      </c>
      <c r="B57" s="52">
        <v>0</v>
      </c>
      <c r="C57" s="53">
        <v>0</v>
      </c>
      <c r="D57" s="53"/>
      <c r="E57" s="52"/>
      <c r="F57" s="52"/>
    </row>
    <row r="58" spans="1:6" ht="30">
      <c r="A58" s="63" t="s">
        <v>72</v>
      </c>
      <c r="B58" s="52">
        <v>0</v>
      </c>
      <c r="C58" s="56"/>
      <c r="D58" s="53"/>
      <c r="E58" s="52"/>
      <c r="F58" s="52"/>
    </row>
    <row r="59" spans="1:6" ht="30">
      <c r="A59" s="64" t="s">
        <v>73</v>
      </c>
      <c r="B59" s="56">
        <v>0</v>
      </c>
      <c r="C59" s="56"/>
      <c r="D59" s="53"/>
      <c r="E59" s="56"/>
      <c r="F59" s="56"/>
    </row>
  </sheetData>
  <mergeCells count="5">
    <mergeCell ref="A1:F1"/>
    <mergeCell ref="A3:F3"/>
    <mergeCell ref="A5:F5"/>
    <mergeCell ref="A7:F7"/>
    <mergeCell ref="A35:F35"/>
  </mergeCells>
  <pageMargins left="0.7" right="0.7" top="0.75" bottom="0.75" header="0.3" footer="0.3"/>
  <pageSetup paperSize="9" scale="5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3"/>
  <sheetViews>
    <sheetView workbookViewId="0">
      <selection activeCell="A13" sqref="A13"/>
    </sheetView>
  </sheetViews>
  <sheetFormatPr defaultColWidth="9" defaultRowHeight="15"/>
  <cols>
    <col min="1" max="1" width="37.7109375" customWidth="1"/>
    <col min="2" max="2" width="12.5703125" customWidth="1"/>
    <col min="3" max="3" width="14.5703125" customWidth="1"/>
    <col min="4" max="4" width="25.28515625" customWidth="1"/>
    <col min="5" max="5" width="14.85546875" customWidth="1"/>
    <col min="6" max="6" width="14.7109375" customWidth="1"/>
  </cols>
  <sheetData>
    <row r="1" spans="1:6" ht="42" customHeight="1">
      <c r="A1" s="109" t="s">
        <v>76</v>
      </c>
      <c r="B1" s="109"/>
      <c r="C1" s="109"/>
      <c r="D1" s="109"/>
      <c r="E1" s="109"/>
      <c r="F1" s="109"/>
    </row>
    <row r="2" spans="1:6" ht="18" customHeight="1">
      <c r="A2" s="26"/>
      <c r="B2" s="26"/>
      <c r="C2" s="26"/>
      <c r="D2" s="26"/>
      <c r="E2" s="26"/>
      <c r="F2" s="26"/>
    </row>
    <row r="3" spans="1:6" ht="15.75">
      <c r="A3" s="109" t="s">
        <v>1</v>
      </c>
      <c r="B3" s="109"/>
      <c r="C3" s="109"/>
      <c r="D3" s="109"/>
      <c r="E3" s="110"/>
      <c r="F3" s="110"/>
    </row>
    <row r="4" spans="1:6" ht="18">
      <c r="A4" s="26"/>
      <c r="B4" s="26"/>
      <c r="C4" s="26"/>
      <c r="D4" s="26"/>
      <c r="E4" s="27"/>
      <c r="F4" s="27"/>
    </row>
    <row r="5" spans="1:6" ht="18" customHeight="1">
      <c r="A5" s="109" t="s">
        <v>28</v>
      </c>
      <c r="B5" s="111"/>
      <c r="C5" s="111"/>
      <c r="D5" s="111"/>
      <c r="E5" s="111"/>
      <c r="F5" s="111"/>
    </row>
    <row r="6" spans="1:6" ht="18">
      <c r="A6" s="26"/>
      <c r="B6" s="26"/>
      <c r="C6" s="26"/>
      <c r="D6" s="26"/>
      <c r="E6" s="27"/>
      <c r="F6" s="27"/>
    </row>
    <row r="7" spans="1:6" ht="15.75">
      <c r="A7" s="109" t="s">
        <v>77</v>
      </c>
      <c r="B7" s="131"/>
      <c r="C7" s="131"/>
      <c r="D7" s="131"/>
      <c r="E7" s="131"/>
      <c r="F7" s="131"/>
    </row>
    <row r="8" spans="1:6" ht="18">
      <c r="A8" s="26"/>
      <c r="B8" s="26"/>
      <c r="C8" s="26"/>
      <c r="D8" s="26"/>
      <c r="E8" s="27"/>
      <c r="F8" s="27"/>
    </row>
    <row r="9" spans="1:6" ht="25.5">
      <c r="A9" s="7" t="s">
        <v>78</v>
      </c>
      <c r="B9" s="6" t="s">
        <v>4</v>
      </c>
      <c r="C9" s="7" t="s">
        <v>5</v>
      </c>
      <c r="D9" s="7" t="s">
        <v>6</v>
      </c>
      <c r="E9" s="7" t="s">
        <v>7</v>
      </c>
      <c r="F9" s="7" t="s">
        <v>8</v>
      </c>
    </row>
    <row r="10" spans="1:6" ht="15.75" customHeight="1">
      <c r="A10" s="28" t="s">
        <v>79</v>
      </c>
      <c r="B10" s="42">
        <v>1702899.9</v>
      </c>
      <c r="C10" s="42">
        <v>1702899.9</v>
      </c>
      <c r="D10" s="13">
        <v>2443660</v>
      </c>
      <c r="E10" s="13">
        <v>2443660</v>
      </c>
      <c r="F10" s="13">
        <v>2443660</v>
      </c>
    </row>
    <row r="11" spans="1:6" ht="15.75" customHeight="1">
      <c r="A11" s="28" t="s">
        <v>80</v>
      </c>
      <c r="B11" s="42">
        <v>1702899.9</v>
      </c>
      <c r="C11" s="42">
        <v>1702899.9</v>
      </c>
      <c r="D11" s="13">
        <v>2443660</v>
      </c>
      <c r="E11" s="13">
        <v>2443660</v>
      </c>
      <c r="F11" s="13">
        <v>2443660</v>
      </c>
    </row>
    <row r="12" spans="1:6">
      <c r="A12" s="107" t="s">
        <v>81</v>
      </c>
      <c r="B12" s="42">
        <v>1702899.9</v>
      </c>
      <c r="C12" s="42">
        <v>1702899.9</v>
      </c>
      <c r="D12" s="13">
        <v>2443660</v>
      </c>
      <c r="E12" s="13">
        <v>2443660</v>
      </c>
      <c r="F12" s="13">
        <v>2443660</v>
      </c>
    </row>
    <row r="13" spans="1:6">
      <c r="A13" s="34" t="s">
        <v>82</v>
      </c>
      <c r="B13" s="43">
        <v>1702899.9</v>
      </c>
      <c r="C13" s="43">
        <v>1702899.9</v>
      </c>
      <c r="D13" s="13">
        <v>2443660</v>
      </c>
      <c r="E13" s="13">
        <v>2443660</v>
      </c>
      <c r="F13" s="13">
        <v>2443660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"/>
  <sheetViews>
    <sheetView workbookViewId="0">
      <selection activeCell="A2" sqref="A2"/>
    </sheetView>
  </sheetViews>
  <sheetFormatPr defaultColWidth="9" defaultRowHeight="15"/>
  <cols>
    <col min="1" max="1" width="7.42578125" customWidth="1"/>
    <col min="2" max="2" width="8.42578125" customWidth="1"/>
    <col min="3" max="3" width="25.28515625" customWidth="1"/>
    <col min="4" max="4" width="13.28515625" customWidth="1"/>
    <col min="5" max="5" width="11.7109375" customWidth="1"/>
    <col min="6" max="8" width="25.28515625" customWidth="1"/>
  </cols>
  <sheetData>
    <row r="1" spans="1:8" ht="42" customHeight="1">
      <c r="A1" s="109" t="s">
        <v>0</v>
      </c>
      <c r="B1" s="109"/>
      <c r="C1" s="109"/>
      <c r="D1" s="109"/>
      <c r="E1" s="109"/>
      <c r="F1" s="109"/>
      <c r="G1" s="109"/>
      <c r="H1" s="109"/>
    </row>
    <row r="2" spans="1:8" ht="18" customHeight="1">
      <c r="A2" s="26"/>
      <c r="B2" s="26"/>
      <c r="C2" s="26"/>
      <c r="D2" s="26"/>
      <c r="E2" s="26"/>
      <c r="F2" s="26"/>
      <c r="G2" s="26"/>
      <c r="H2" s="26"/>
    </row>
    <row r="3" spans="1:8" ht="15.75" customHeight="1">
      <c r="A3" s="109" t="s">
        <v>1</v>
      </c>
      <c r="B3" s="109"/>
      <c r="C3" s="109"/>
      <c r="D3" s="109"/>
      <c r="E3" s="109"/>
      <c r="F3" s="109"/>
      <c r="G3" s="109"/>
      <c r="H3" s="109"/>
    </row>
    <row r="4" spans="1:8" ht="18">
      <c r="A4" s="26"/>
      <c r="B4" s="26"/>
      <c r="C4" s="26"/>
      <c r="D4" s="26"/>
      <c r="E4" s="26"/>
      <c r="F4" s="26"/>
      <c r="G4" s="27"/>
      <c r="H4" s="27"/>
    </row>
    <row r="5" spans="1:8" ht="18" customHeight="1">
      <c r="A5" s="109" t="s">
        <v>83</v>
      </c>
      <c r="B5" s="109"/>
      <c r="C5" s="109"/>
      <c r="D5" s="109"/>
      <c r="E5" s="109"/>
      <c r="F5" s="109"/>
      <c r="G5" s="109"/>
      <c r="H5" s="109"/>
    </row>
    <row r="6" spans="1:8" ht="18">
      <c r="A6" s="26"/>
      <c r="B6" s="26"/>
      <c r="C6" s="26"/>
      <c r="D6" s="26"/>
      <c r="E6" s="26"/>
      <c r="F6" s="26"/>
      <c r="G6" s="27"/>
      <c r="H6" s="27"/>
    </row>
    <row r="7" spans="1:8" ht="25.5">
      <c r="A7" s="7" t="s">
        <v>30</v>
      </c>
      <c r="B7" s="6" t="s">
        <v>31</v>
      </c>
      <c r="C7" s="6" t="s">
        <v>84</v>
      </c>
      <c r="D7" s="6" t="s">
        <v>4</v>
      </c>
      <c r="E7" s="7" t="s">
        <v>5</v>
      </c>
      <c r="F7" s="7" t="s">
        <v>6</v>
      </c>
      <c r="G7" s="7" t="s">
        <v>7</v>
      </c>
      <c r="H7" s="7" t="s">
        <v>8</v>
      </c>
    </row>
    <row r="8" spans="1:8" ht="25.5">
      <c r="A8" s="28">
        <v>8</v>
      </c>
      <c r="B8" s="28"/>
      <c r="C8" s="28" t="s">
        <v>85</v>
      </c>
      <c r="D8" s="29">
        <v>0</v>
      </c>
      <c r="E8" s="30">
        <v>0</v>
      </c>
      <c r="F8" s="30">
        <v>0</v>
      </c>
      <c r="G8" s="30">
        <v>0</v>
      </c>
      <c r="H8" s="30">
        <v>0</v>
      </c>
    </row>
    <row r="9" spans="1:8">
      <c r="A9" s="28"/>
      <c r="B9" s="31">
        <v>84</v>
      </c>
      <c r="C9" s="31" t="s">
        <v>86</v>
      </c>
      <c r="D9" s="32">
        <v>0</v>
      </c>
      <c r="E9" s="33">
        <v>0</v>
      </c>
      <c r="F9" s="33">
        <v>0</v>
      </c>
      <c r="G9" s="33">
        <v>0</v>
      </c>
      <c r="H9" s="33">
        <v>0</v>
      </c>
    </row>
    <row r="10" spans="1:8" ht="25.5">
      <c r="A10" s="34"/>
      <c r="B10" s="34"/>
      <c r="C10" s="106" t="s">
        <v>87</v>
      </c>
      <c r="D10" s="35">
        <v>0</v>
      </c>
      <c r="E10" s="33">
        <v>0</v>
      </c>
      <c r="F10" s="33">
        <v>0</v>
      </c>
      <c r="G10" s="33">
        <v>0</v>
      </c>
      <c r="H10" s="33">
        <v>0</v>
      </c>
    </row>
    <row r="11" spans="1:8" ht="25.5">
      <c r="A11" s="36">
        <v>5</v>
      </c>
      <c r="B11" s="36"/>
      <c r="C11" s="37" t="s">
        <v>88</v>
      </c>
      <c r="D11" s="16">
        <v>0</v>
      </c>
      <c r="E11" s="30">
        <v>0</v>
      </c>
      <c r="F11" s="30">
        <v>0</v>
      </c>
      <c r="G11" s="30">
        <v>0</v>
      </c>
      <c r="H11" s="30">
        <v>0</v>
      </c>
    </row>
    <row r="12" spans="1:8" ht="25.5">
      <c r="A12" s="31"/>
      <c r="B12" s="31">
        <v>54</v>
      </c>
      <c r="C12" s="38" t="s">
        <v>89</v>
      </c>
      <c r="D12" s="39">
        <v>0</v>
      </c>
      <c r="E12" s="33">
        <v>0</v>
      </c>
      <c r="F12" s="33">
        <v>0</v>
      </c>
      <c r="G12" s="33">
        <v>0</v>
      </c>
      <c r="H12" s="33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5"/>
  <sheetViews>
    <sheetView workbookViewId="0">
      <selection activeCell="A2" sqref="A2"/>
    </sheetView>
  </sheetViews>
  <sheetFormatPr defaultColWidth="9" defaultRowHeight="15"/>
  <cols>
    <col min="1" max="1" width="8.42578125" customWidth="1"/>
    <col min="2" max="2" width="8.85546875" customWidth="1"/>
    <col min="3" max="3" width="8.42578125" customWidth="1"/>
    <col min="4" max="4" width="25.28515625" customWidth="1"/>
    <col min="5" max="5" width="9" customWidth="1"/>
    <col min="6" max="6" width="9.85546875" customWidth="1"/>
    <col min="8" max="8" width="9.85546875" customWidth="1"/>
    <col min="9" max="9" width="11.140625" customWidth="1"/>
  </cols>
  <sheetData>
    <row r="1" spans="1:9" ht="42" customHeight="1">
      <c r="A1" s="109" t="s">
        <v>76</v>
      </c>
      <c r="B1" s="109"/>
      <c r="C1" s="109"/>
      <c r="D1" s="109"/>
      <c r="E1" s="109"/>
      <c r="F1" s="109"/>
      <c r="G1" s="132"/>
      <c r="H1" s="132"/>
      <c r="I1" s="132"/>
    </row>
    <row r="2" spans="1:9" ht="18" customHeight="1">
      <c r="A2" s="26"/>
      <c r="B2" s="26"/>
      <c r="C2" s="26"/>
      <c r="D2" s="26"/>
      <c r="E2" s="26"/>
      <c r="F2" s="26"/>
    </row>
    <row r="3" spans="1:9" ht="15.75" customHeight="1">
      <c r="A3" s="109" t="s">
        <v>1</v>
      </c>
      <c r="B3" s="109"/>
      <c r="C3" s="109"/>
      <c r="D3" s="109"/>
      <c r="E3" s="109"/>
      <c r="F3" s="109"/>
      <c r="G3" s="132"/>
      <c r="H3" s="132"/>
      <c r="I3" s="132"/>
    </row>
    <row r="4" spans="1:9" ht="18">
      <c r="A4" s="26"/>
      <c r="B4" s="26"/>
      <c r="C4" s="26"/>
      <c r="D4" s="26"/>
      <c r="E4" s="27"/>
      <c r="F4" s="27"/>
    </row>
    <row r="5" spans="1:9" ht="18" customHeight="1">
      <c r="A5" s="109" t="s">
        <v>90</v>
      </c>
      <c r="B5" s="109"/>
      <c r="C5" s="109"/>
      <c r="D5" s="109"/>
      <c r="E5" s="109"/>
      <c r="F5" s="109"/>
      <c r="G5" s="132"/>
      <c r="H5" s="132"/>
      <c r="I5" s="132"/>
    </row>
    <row r="6" spans="1:9" ht="18">
      <c r="A6" s="26"/>
      <c r="B6" s="26"/>
      <c r="C6" s="26"/>
      <c r="D6" s="26"/>
      <c r="E6" s="27"/>
      <c r="F6" s="27"/>
    </row>
    <row r="7" spans="1:9" ht="38.25">
      <c r="A7" s="7" t="s">
        <v>30</v>
      </c>
      <c r="B7" s="6" t="s">
        <v>31</v>
      </c>
      <c r="C7" s="6" t="s">
        <v>91</v>
      </c>
      <c r="D7" s="6" t="s">
        <v>84</v>
      </c>
      <c r="E7" s="6" t="s">
        <v>4</v>
      </c>
      <c r="F7" s="7" t="s">
        <v>5</v>
      </c>
      <c r="G7" s="7" t="s">
        <v>6</v>
      </c>
      <c r="H7" s="7" t="s">
        <v>7</v>
      </c>
      <c r="I7" s="7" t="s">
        <v>8</v>
      </c>
    </row>
    <row r="8" spans="1:9" ht="25.5">
      <c r="A8" s="28">
        <v>8</v>
      </c>
      <c r="B8" s="28"/>
      <c r="C8" s="28"/>
      <c r="D8" s="28" t="s">
        <v>85</v>
      </c>
      <c r="E8" s="29">
        <v>0</v>
      </c>
      <c r="F8" s="30">
        <v>0</v>
      </c>
      <c r="G8" s="30">
        <v>0</v>
      </c>
      <c r="H8" s="30">
        <v>0</v>
      </c>
      <c r="I8" s="30">
        <v>0</v>
      </c>
    </row>
    <row r="9" spans="1:9">
      <c r="A9" s="28"/>
      <c r="B9" s="31">
        <v>84</v>
      </c>
      <c r="C9" s="31"/>
      <c r="D9" s="31" t="s">
        <v>86</v>
      </c>
      <c r="E9" s="32">
        <v>0</v>
      </c>
      <c r="F9" s="33">
        <v>0</v>
      </c>
      <c r="G9" s="33">
        <v>0</v>
      </c>
      <c r="H9" s="33">
        <v>0</v>
      </c>
      <c r="I9" s="33">
        <v>0</v>
      </c>
    </row>
    <row r="10" spans="1:9" ht="25.5">
      <c r="A10" s="34"/>
      <c r="B10" s="34"/>
      <c r="C10" s="108" t="s">
        <v>92</v>
      </c>
      <c r="D10" s="106" t="s">
        <v>87</v>
      </c>
      <c r="E10" s="35">
        <v>0</v>
      </c>
      <c r="F10" s="33">
        <v>0</v>
      </c>
      <c r="G10" s="33">
        <v>0</v>
      </c>
      <c r="H10" s="33">
        <v>0</v>
      </c>
      <c r="I10" s="33">
        <v>0</v>
      </c>
    </row>
    <row r="11" spans="1:9" ht="25.5">
      <c r="A11" s="36">
        <v>5</v>
      </c>
      <c r="B11" s="36"/>
      <c r="C11" s="36"/>
      <c r="D11" s="37" t="s">
        <v>88</v>
      </c>
      <c r="E11" s="16">
        <v>0</v>
      </c>
      <c r="F11" s="30">
        <v>0</v>
      </c>
      <c r="G11" s="30">
        <v>0</v>
      </c>
      <c r="H11" s="30">
        <v>0</v>
      </c>
      <c r="I11" s="30">
        <v>0</v>
      </c>
    </row>
    <row r="12" spans="1:9" ht="25.5">
      <c r="A12" s="31"/>
      <c r="B12" s="31">
        <v>54</v>
      </c>
      <c r="C12" s="31"/>
      <c r="D12" s="38" t="s">
        <v>89</v>
      </c>
      <c r="E12" s="39">
        <v>0</v>
      </c>
      <c r="F12" s="33">
        <v>0</v>
      </c>
      <c r="G12" s="33">
        <v>0</v>
      </c>
      <c r="H12" s="33">
        <v>0</v>
      </c>
      <c r="I12" s="33">
        <v>0</v>
      </c>
    </row>
    <row r="13" spans="1:9" ht="25.5">
      <c r="A13" s="28">
        <v>4</v>
      </c>
      <c r="B13" s="28"/>
      <c r="C13" s="28"/>
      <c r="D13" s="28" t="s">
        <v>49</v>
      </c>
      <c r="E13" s="29">
        <v>0</v>
      </c>
      <c r="F13" s="30">
        <v>0</v>
      </c>
      <c r="G13" s="30">
        <v>0</v>
      </c>
      <c r="H13" s="30">
        <v>0</v>
      </c>
      <c r="I13" s="30">
        <v>0</v>
      </c>
    </row>
    <row r="14" spans="1:9" ht="25.5">
      <c r="A14" s="28"/>
      <c r="B14" s="31">
        <v>45</v>
      </c>
      <c r="C14" s="31"/>
      <c r="D14" s="31" t="s">
        <v>51</v>
      </c>
      <c r="E14" s="32">
        <v>0</v>
      </c>
      <c r="F14" s="33">
        <v>0</v>
      </c>
      <c r="G14" s="33">
        <v>0</v>
      </c>
      <c r="H14" s="33">
        <v>0</v>
      </c>
      <c r="I14" s="33">
        <v>0</v>
      </c>
    </row>
    <row r="15" spans="1:9" ht="25.5">
      <c r="A15" s="34"/>
      <c r="B15" s="34"/>
      <c r="C15" s="108" t="s">
        <v>92</v>
      </c>
      <c r="D15" s="106" t="s">
        <v>87</v>
      </c>
      <c r="E15" s="35">
        <v>0</v>
      </c>
      <c r="F15" s="33">
        <v>0</v>
      </c>
      <c r="G15" s="33">
        <v>0</v>
      </c>
      <c r="H15" s="33">
        <v>0</v>
      </c>
      <c r="I15" s="33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8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6"/>
  <sheetViews>
    <sheetView tabSelected="1" workbookViewId="0">
      <selection activeCell="D85" sqref="D85"/>
    </sheetView>
  </sheetViews>
  <sheetFormatPr defaultColWidth="9" defaultRowHeight="15"/>
  <cols>
    <col min="1" max="1" width="13.42578125" customWidth="1"/>
    <col min="2" max="2" width="32" customWidth="1"/>
    <col min="3" max="3" width="20.140625" customWidth="1"/>
    <col min="4" max="4" width="17.5703125" customWidth="1"/>
    <col min="5" max="5" width="20.42578125" customWidth="1"/>
    <col min="6" max="6" width="24.85546875" customWidth="1"/>
    <col min="7" max="7" width="19.28515625" customWidth="1"/>
    <col min="8" max="8" width="28.85546875" customWidth="1"/>
  </cols>
  <sheetData>
    <row r="1" spans="1:9" ht="42" customHeight="1">
      <c r="A1" s="109" t="s">
        <v>76</v>
      </c>
      <c r="B1" s="109"/>
      <c r="C1" s="109"/>
      <c r="D1" s="109"/>
      <c r="E1" s="109"/>
      <c r="F1" s="109"/>
      <c r="G1" s="109"/>
      <c r="H1" s="3"/>
      <c r="I1" s="3"/>
    </row>
    <row r="2" spans="1:9" ht="42" customHeight="1">
      <c r="A2" s="2"/>
      <c r="B2" s="2"/>
      <c r="C2" s="2"/>
      <c r="D2" s="2"/>
      <c r="E2" s="2"/>
      <c r="F2" s="2"/>
      <c r="G2" s="2"/>
      <c r="H2" s="3"/>
      <c r="I2" s="3"/>
    </row>
    <row r="3" spans="1:9" ht="26.1" customHeight="1">
      <c r="A3" s="4"/>
      <c r="B3" s="5" t="s">
        <v>84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3"/>
      <c r="I3" s="3"/>
    </row>
    <row r="4" spans="1:9" ht="15.95" customHeight="1">
      <c r="A4" s="133" t="s">
        <v>93</v>
      </c>
      <c r="B4" s="134"/>
      <c r="C4" s="8"/>
      <c r="D4" s="8"/>
      <c r="E4" s="8"/>
      <c r="F4" s="8"/>
      <c r="G4" s="8"/>
      <c r="H4" s="3"/>
      <c r="I4" s="3"/>
    </row>
    <row r="5" spans="1:9" ht="15" customHeight="1">
      <c r="A5" s="135" t="s">
        <v>94</v>
      </c>
      <c r="B5" s="136"/>
      <c r="C5" s="9">
        <v>1702899</v>
      </c>
      <c r="D5" s="9">
        <v>2223256</v>
      </c>
      <c r="E5" s="9">
        <v>2443660</v>
      </c>
      <c r="F5" s="9">
        <v>2443660</v>
      </c>
      <c r="G5" s="9">
        <v>2443660</v>
      </c>
      <c r="H5" s="3"/>
      <c r="I5" s="3"/>
    </row>
    <row r="6" spans="1:9" ht="15" customHeight="1">
      <c r="A6" s="10">
        <v>1</v>
      </c>
      <c r="B6" s="11" t="s">
        <v>95</v>
      </c>
      <c r="C6" s="12">
        <v>972236</v>
      </c>
      <c r="D6" s="13">
        <v>1251191</v>
      </c>
      <c r="E6" s="12">
        <v>1360000</v>
      </c>
      <c r="F6" s="12">
        <v>1360000</v>
      </c>
      <c r="G6" s="12">
        <v>1360000</v>
      </c>
      <c r="H6" s="3"/>
      <c r="I6" s="3"/>
    </row>
    <row r="7" spans="1:9" ht="12.95" customHeight="1">
      <c r="A7" s="10">
        <v>3</v>
      </c>
      <c r="B7" s="11" t="s">
        <v>96</v>
      </c>
      <c r="C7" s="14">
        <v>439</v>
      </c>
      <c r="D7" s="14">
        <v>0</v>
      </c>
      <c r="E7" s="14">
        <v>0</v>
      </c>
      <c r="F7" s="14">
        <v>0</v>
      </c>
      <c r="G7" s="14">
        <v>0</v>
      </c>
      <c r="H7" s="3"/>
      <c r="I7" s="3"/>
    </row>
    <row r="8" spans="1:9" ht="15" customHeight="1">
      <c r="A8" s="10">
        <v>4</v>
      </c>
      <c r="B8" s="11" t="s">
        <v>97</v>
      </c>
      <c r="C8" s="12">
        <v>347762</v>
      </c>
      <c r="D8" s="12">
        <v>337900</v>
      </c>
      <c r="E8" s="12">
        <v>364400</v>
      </c>
      <c r="F8" s="12">
        <v>364400</v>
      </c>
      <c r="G8" s="12">
        <v>364400</v>
      </c>
      <c r="H8" s="3"/>
      <c r="I8" s="3"/>
    </row>
    <row r="9" spans="1:9">
      <c r="A9" s="10">
        <v>5</v>
      </c>
      <c r="B9" s="11" t="s">
        <v>98</v>
      </c>
      <c r="C9" s="12">
        <v>382462</v>
      </c>
      <c r="D9" s="12">
        <v>634165</v>
      </c>
      <c r="E9" s="12">
        <v>719260</v>
      </c>
      <c r="F9" s="12">
        <v>719260</v>
      </c>
      <c r="G9" s="12">
        <v>719260</v>
      </c>
    </row>
    <row r="10" spans="1:9" ht="12.95" customHeight="1">
      <c r="A10" s="10">
        <v>6</v>
      </c>
      <c r="B10" s="11" t="s">
        <v>99</v>
      </c>
      <c r="C10" s="15"/>
      <c r="D10" s="15"/>
      <c r="E10" s="14"/>
      <c r="F10" s="15"/>
      <c r="G10" s="15"/>
    </row>
    <row r="11" spans="1:9" s="1" customFormat="1">
      <c r="A11" s="10">
        <v>7</v>
      </c>
      <c r="B11" s="11" t="s">
        <v>100</v>
      </c>
      <c r="C11" s="15"/>
      <c r="D11" s="15"/>
      <c r="E11" s="14"/>
      <c r="F11" s="15"/>
      <c r="G11" s="15"/>
    </row>
    <row r="12" spans="1:9" s="1" customFormat="1" ht="15" customHeight="1">
      <c r="A12" s="10">
        <v>8</v>
      </c>
      <c r="B12" s="16" t="s">
        <v>85</v>
      </c>
      <c r="C12" s="15"/>
      <c r="D12" s="15"/>
      <c r="E12" s="14"/>
      <c r="F12" s="15"/>
      <c r="G12" s="15"/>
      <c r="H12"/>
      <c r="I12"/>
    </row>
    <row r="13" spans="1:9" s="1" customFormat="1">
      <c r="A13" s="17"/>
      <c r="B13" s="17"/>
      <c r="D13" s="18"/>
      <c r="E13" s="18"/>
      <c r="F13" s="18"/>
      <c r="G13"/>
      <c r="H13"/>
      <c r="I13"/>
    </row>
    <row r="14" spans="1:9" s="1" customFormat="1">
      <c r="A14" s="19"/>
      <c r="B14" s="19"/>
      <c r="C14" s="18"/>
      <c r="D14" s="18"/>
      <c r="E14" s="18"/>
      <c r="F14" s="18"/>
      <c r="G14"/>
      <c r="H14"/>
      <c r="I14"/>
    </row>
    <row r="15" spans="1:9" s="1" customFormat="1">
      <c r="A15" s="19" t="s">
        <v>101</v>
      </c>
      <c r="B15" s="19" t="s">
        <v>102</v>
      </c>
      <c r="C15" s="18" t="s">
        <v>4</v>
      </c>
      <c r="D15" s="18" t="s">
        <v>5</v>
      </c>
      <c r="E15" s="18" t="s">
        <v>6</v>
      </c>
      <c r="F15" s="20" t="s">
        <v>103</v>
      </c>
      <c r="G15" s="18" t="s">
        <v>104</v>
      </c>
      <c r="H15"/>
      <c r="I15"/>
    </row>
    <row r="16" spans="1:9" s="1" customFormat="1">
      <c r="A16" s="137" t="s">
        <v>105</v>
      </c>
      <c r="B16" s="137"/>
      <c r="C16" s="21">
        <v>1702900</v>
      </c>
      <c r="D16" s="21">
        <v>2223256</v>
      </c>
      <c r="E16" s="21">
        <v>2443660</v>
      </c>
      <c r="F16" s="21">
        <v>2443660</v>
      </c>
      <c r="G16" s="21">
        <v>2443660</v>
      </c>
    </row>
    <row r="17" spans="1:7" s="1" customFormat="1">
      <c r="A17" s="137" t="s">
        <v>106</v>
      </c>
      <c r="B17" s="137"/>
      <c r="C17" s="21">
        <v>1702900</v>
      </c>
      <c r="D17" s="21">
        <v>2223256</v>
      </c>
      <c r="E17" s="21">
        <v>2443660</v>
      </c>
      <c r="F17" s="21">
        <v>2443660</v>
      </c>
      <c r="G17" s="21">
        <v>2443660</v>
      </c>
    </row>
    <row r="18" spans="1:7" s="1" customFormat="1">
      <c r="A18" s="137" t="s">
        <v>107</v>
      </c>
      <c r="B18" s="137"/>
      <c r="C18" s="21">
        <v>1702900</v>
      </c>
      <c r="D18" s="21">
        <v>2223256</v>
      </c>
      <c r="E18" s="21">
        <v>2443660</v>
      </c>
      <c r="F18" s="21">
        <v>2443660</v>
      </c>
      <c r="G18" s="21">
        <v>2443660</v>
      </c>
    </row>
    <row r="19" spans="1:7" s="1" customFormat="1">
      <c r="A19" s="137" t="s">
        <v>108</v>
      </c>
      <c r="B19" s="137"/>
      <c r="C19" s="21">
        <v>1702900</v>
      </c>
      <c r="D19" s="21">
        <v>2223256</v>
      </c>
      <c r="E19" s="21">
        <v>2443660</v>
      </c>
      <c r="F19" s="21">
        <v>2443660</v>
      </c>
      <c r="G19" s="21">
        <v>2443660</v>
      </c>
    </row>
    <row r="20" spans="1:7" s="1" customFormat="1">
      <c r="A20" s="137" t="s">
        <v>109</v>
      </c>
      <c r="B20" s="137"/>
      <c r="C20" s="21">
        <v>1702900</v>
      </c>
      <c r="D20" s="21">
        <v>2223256</v>
      </c>
      <c r="E20" s="21">
        <v>2443660</v>
      </c>
      <c r="F20" s="21">
        <v>2443660</v>
      </c>
      <c r="G20" s="21">
        <v>2443660</v>
      </c>
    </row>
    <row r="21" spans="1:7" s="1" customFormat="1">
      <c r="A21" s="137" t="s">
        <v>110</v>
      </c>
      <c r="B21" s="137"/>
      <c r="C21" s="21">
        <v>1702900</v>
      </c>
      <c r="D21" s="21">
        <v>2223256</v>
      </c>
      <c r="E21" s="21">
        <v>2443660</v>
      </c>
      <c r="F21" s="21">
        <v>2443660</v>
      </c>
      <c r="G21" s="21">
        <v>2443660</v>
      </c>
    </row>
    <row r="22" spans="1:7">
      <c r="A22" s="138" t="s">
        <v>111</v>
      </c>
      <c r="B22" s="138"/>
      <c r="C22" s="22">
        <v>1394185</v>
      </c>
      <c r="D22" s="22">
        <v>1886491</v>
      </c>
      <c r="E22" s="22">
        <v>2077440</v>
      </c>
      <c r="F22" s="22">
        <v>2077440</v>
      </c>
      <c r="G22" s="22">
        <v>2077440</v>
      </c>
    </row>
    <row r="23" spans="1:7">
      <c r="A23" s="139" t="s">
        <v>112</v>
      </c>
      <c r="B23" s="139"/>
      <c r="C23" s="23">
        <v>957187</v>
      </c>
      <c r="D23" s="23">
        <v>1212191</v>
      </c>
      <c r="E23" s="23">
        <v>1339300</v>
      </c>
      <c r="F23" s="23">
        <v>1339300</v>
      </c>
      <c r="G23" s="23">
        <v>1339300</v>
      </c>
    </row>
    <row r="24" spans="1:7">
      <c r="A24" s="139" t="s">
        <v>113</v>
      </c>
      <c r="B24" s="139"/>
      <c r="C24" s="23">
        <v>957187</v>
      </c>
      <c r="D24" s="23">
        <v>1212191</v>
      </c>
      <c r="E24" s="23">
        <v>1339300</v>
      </c>
      <c r="F24" s="23">
        <v>1339300</v>
      </c>
      <c r="G24" s="23">
        <v>1339300</v>
      </c>
    </row>
    <row r="25" spans="1:7">
      <c r="A25" s="140" t="s">
        <v>114</v>
      </c>
      <c r="B25" s="140"/>
      <c r="C25" s="24">
        <v>957187</v>
      </c>
      <c r="D25" s="24">
        <v>1184191</v>
      </c>
      <c r="E25" s="24">
        <v>1339300</v>
      </c>
      <c r="F25" s="24">
        <v>1339300</v>
      </c>
      <c r="G25" s="24">
        <v>1339300</v>
      </c>
    </row>
    <row r="26" spans="1:7">
      <c r="A26" s="17" t="s">
        <v>115</v>
      </c>
      <c r="B26" s="17" t="s">
        <v>43</v>
      </c>
      <c r="C26" s="24">
        <v>957187</v>
      </c>
      <c r="D26" s="24">
        <v>1184191</v>
      </c>
      <c r="E26" s="24">
        <v>1339300</v>
      </c>
      <c r="F26" s="24">
        <v>1339300</v>
      </c>
      <c r="G26" s="24">
        <v>1339300</v>
      </c>
    </row>
    <row r="27" spans="1:7">
      <c r="A27" s="17" t="s">
        <v>116</v>
      </c>
      <c r="B27" s="17" t="s">
        <v>44</v>
      </c>
      <c r="C27" s="24">
        <v>929835</v>
      </c>
      <c r="D27" s="24">
        <v>1137900</v>
      </c>
      <c r="E27" s="24">
        <v>1274000</v>
      </c>
      <c r="F27" s="24">
        <v>1274000</v>
      </c>
      <c r="G27" s="24">
        <v>1274000</v>
      </c>
    </row>
    <row r="28" spans="1:7">
      <c r="A28" s="17" t="s">
        <v>117</v>
      </c>
      <c r="B28" s="17" t="s">
        <v>45</v>
      </c>
      <c r="C28" s="24">
        <v>27352</v>
      </c>
      <c r="D28" s="24">
        <v>46291</v>
      </c>
      <c r="E28" s="24">
        <v>65300</v>
      </c>
      <c r="F28" s="24">
        <v>65300</v>
      </c>
      <c r="G28" s="24">
        <v>65300</v>
      </c>
    </row>
    <row r="29" spans="1:7">
      <c r="A29" s="25">
        <v>4</v>
      </c>
      <c r="B29" s="17" t="s">
        <v>49</v>
      </c>
      <c r="C29" s="24">
        <v>0</v>
      </c>
      <c r="D29" s="24">
        <v>28000</v>
      </c>
      <c r="E29" s="24">
        <v>0</v>
      </c>
      <c r="F29" s="24">
        <v>0</v>
      </c>
      <c r="G29" s="24">
        <v>0</v>
      </c>
    </row>
    <row r="30" spans="1:7">
      <c r="A30" s="25">
        <v>42</v>
      </c>
      <c r="B30" s="17" t="s">
        <v>49</v>
      </c>
      <c r="C30" s="24">
        <v>0</v>
      </c>
      <c r="D30" s="24">
        <v>28000</v>
      </c>
      <c r="E30" s="24">
        <v>0</v>
      </c>
      <c r="F30" s="24">
        <v>0</v>
      </c>
      <c r="G30" s="24">
        <v>0</v>
      </c>
    </row>
    <row r="31" spans="1:7">
      <c r="A31" s="139" t="s">
        <v>118</v>
      </c>
      <c r="B31" s="139"/>
      <c r="C31" s="23">
        <v>317419</v>
      </c>
      <c r="D31" s="23">
        <v>308900</v>
      </c>
      <c r="E31" s="23">
        <v>340000</v>
      </c>
      <c r="F31" s="23">
        <v>340000</v>
      </c>
      <c r="G31" s="23">
        <v>340000</v>
      </c>
    </row>
    <row r="32" spans="1:7">
      <c r="A32" s="139" t="s">
        <v>119</v>
      </c>
      <c r="B32" s="139"/>
      <c r="C32" s="23">
        <v>317419</v>
      </c>
      <c r="D32" s="23">
        <v>308900</v>
      </c>
      <c r="E32" s="23">
        <v>340000</v>
      </c>
      <c r="F32" s="23">
        <v>340000</v>
      </c>
      <c r="G32" s="23">
        <v>340000</v>
      </c>
    </row>
    <row r="33" spans="1:7">
      <c r="A33" s="140" t="s">
        <v>114</v>
      </c>
      <c r="B33" s="140"/>
      <c r="C33" s="24">
        <v>317419</v>
      </c>
      <c r="D33" s="24">
        <v>308900</v>
      </c>
      <c r="E33" s="24">
        <v>340000</v>
      </c>
      <c r="F33" s="24">
        <v>340000</v>
      </c>
      <c r="G33" s="24">
        <v>340000</v>
      </c>
    </row>
    <row r="34" spans="1:7">
      <c r="A34" s="17" t="s">
        <v>115</v>
      </c>
      <c r="B34" s="17" t="s">
        <v>43</v>
      </c>
      <c r="C34" s="24">
        <v>317419</v>
      </c>
      <c r="D34" s="24">
        <v>308900</v>
      </c>
      <c r="E34" s="24">
        <v>340000</v>
      </c>
      <c r="F34" s="24">
        <v>340000</v>
      </c>
      <c r="G34" s="24">
        <v>340000</v>
      </c>
    </row>
    <row r="35" spans="1:7">
      <c r="A35" s="17" t="s">
        <v>117</v>
      </c>
      <c r="B35" s="17" t="s">
        <v>45</v>
      </c>
      <c r="C35" s="24">
        <v>310907</v>
      </c>
      <c r="D35" s="24">
        <v>306500</v>
      </c>
      <c r="E35" s="24">
        <v>337600</v>
      </c>
      <c r="F35" s="24">
        <v>337600</v>
      </c>
      <c r="G35" s="24">
        <v>337600</v>
      </c>
    </row>
    <row r="36" spans="1:7">
      <c r="A36" s="17" t="s">
        <v>120</v>
      </c>
      <c r="B36" s="17" t="s">
        <v>46</v>
      </c>
      <c r="C36" s="24">
        <v>6512</v>
      </c>
      <c r="D36" s="24">
        <v>2400</v>
      </c>
      <c r="E36" s="24">
        <v>2400</v>
      </c>
      <c r="F36" s="24">
        <v>2400</v>
      </c>
      <c r="G36" s="24">
        <v>2400</v>
      </c>
    </row>
    <row r="37" spans="1:7">
      <c r="A37" s="139" t="s">
        <v>121</v>
      </c>
      <c r="B37" s="139"/>
      <c r="C37" s="23">
        <v>119579</v>
      </c>
      <c r="D37" s="23">
        <v>353400</v>
      </c>
      <c r="E37" s="23">
        <v>398140</v>
      </c>
      <c r="F37" s="23">
        <v>398140</v>
      </c>
      <c r="G37" s="23">
        <v>398140</v>
      </c>
    </row>
    <row r="38" spans="1:7">
      <c r="A38" s="139" t="s">
        <v>122</v>
      </c>
      <c r="B38" s="139"/>
      <c r="C38" s="23">
        <v>119579</v>
      </c>
      <c r="D38" s="23">
        <v>353400</v>
      </c>
      <c r="E38" s="23">
        <v>398140</v>
      </c>
      <c r="F38" s="23">
        <v>398140</v>
      </c>
      <c r="G38" s="23">
        <v>398140</v>
      </c>
    </row>
    <row r="39" spans="1:7">
      <c r="A39" s="140" t="s">
        <v>114</v>
      </c>
      <c r="B39" s="140"/>
      <c r="C39" s="24">
        <v>119579</v>
      </c>
      <c r="D39" s="24">
        <v>353400</v>
      </c>
      <c r="E39" s="24">
        <v>398140</v>
      </c>
      <c r="F39" s="24">
        <v>398140</v>
      </c>
      <c r="G39" s="24">
        <v>398140</v>
      </c>
    </row>
    <row r="40" spans="1:7">
      <c r="A40" s="17" t="s">
        <v>115</v>
      </c>
      <c r="B40" s="17" t="s">
        <v>43</v>
      </c>
      <c r="C40" s="24">
        <v>119579</v>
      </c>
      <c r="D40" s="24">
        <v>353400</v>
      </c>
      <c r="E40" s="24">
        <v>388640</v>
      </c>
      <c r="F40" s="24">
        <v>388640</v>
      </c>
      <c r="G40" s="24">
        <v>388640</v>
      </c>
    </row>
    <row r="41" spans="1:7">
      <c r="A41" s="17" t="s">
        <v>116</v>
      </c>
      <c r="B41" s="17" t="s">
        <v>44</v>
      </c>
      <c r="C41" s="24">
        <v>119579</v>
      </c>
      <c r="D41" s="24">
        <v>353400</v>
      </c>
      <c r="E41" s="24">
        <v>388640</v>
      </c>
      <c r="F41" s="24">
        <v>388640</v>
      </c>
      <c r="G41" s="24">
        <v>388640</v>
      </c>
    </row>
    <row r="42" spans="1:7">
      <c r="A42" s="17" t="s">
        <v>123</v>
      </c>
      <c r="B42" s="17" t="s">
        <v>49</v>
      </c>
      <c r="C42" s="24">
        <v>0</v>
      </c>
      <c r="D42" s="24">
        <v>0</v>
      </c>
      <c r="E42" s="24">
        <v>9500</v>
      </c>
      <c r="F42" s="24">
        <v>9500</v>
      </c>
      <c r="G42" s="24">
        <v>9500</v>
      </c>
    </row>
    <row r="43" spans="1:7">
      <c r="A43" s="17" t="s">
        <v>124</v>
      </c>
      <c r="B43" s="17" t="s">
        <v>50</v>
      </c>
      <c r="C43" s="24">
        <v>0</v>
      </c>
      <c r="D43" s="24">
        <v>0</v>
      </c>
      <c r="E43" s="24">
        <v>9500</v>
      </c>
      <c r="F43" s="24">
        <v>9500</v>
      </c>
      <c r="G43" s="24">
        <v>9500</v>
      </c>
    </row>
    <row r="44" spans="1:7">
      <c r="A44" s="138" t="s">
        <v>125</v>
      </c>
      <c r="B44" s="138"/>
      <c r="C44" s="22">
        <v>15998</v>
      </c>
      <c r="D44" s="22">
        <v>33000</v>
      </c>
      <c r="E44" s="22">
        <v>26700</v>
      </c>
      <c r="F44" s="22">
        <v>26700</v>
      </c>
      <c r="G44" s="22">
        <v>26700</v>
      </c>
    </row>
    <row r="45" spans="1:7">
      <c r="A45" s="139" t="s">
        <v>112</v>
      </c>
      <c r="B45" s="139"/>
      <c r="C45" s="23">
        <v>12225</v>
      </c>
      <c r="D45" s="23">
        <v>27000</v>
      </c>
      <c r="E45" s="23">
        <v>20700</v>
      </c>
      <c r="F45" s="23">
        <v>20700</v>
      </c>
      <c r="G45" s="23">
        <v>20700</v>
      </c>
    </row>
    <row r="46" spans="1:7">
      <c r="A46" s="139" t="s">
        <v>126</v>
      </c>
      <c r="B46" s="139"/>
      <c r="C46" s="23">
        <v>12225</v>
      </c>
      <c r="D46" s="23">
        <v>27000</v>
      </c>
      <c r="E46" s="23">
        <v>20700</v>
      </c>
      <c r="F46" s="23">
        <v>20700</v>
      </c>
      <c r="G46" s="23">
        <v>20700</v>
      </c>
    </row>
    <row r="47" spans="1:7">
      <c r="A47" s="140" t="s">
        <v>114</v>
      </c>
      <c r="B47" s="140"/>
      <c r="C47" s="24">
        <v>12225</v>
      </c>
      <c r="D47" s="24">
        <v>27000</v>
      </c>
      <c r="E47" s="24">
        <v>20700</v>
      </c>
      <c r="F47" s="24">
        <v>20700</v>
      </c>
      <c r="G47" s="24">
        <v>20700</v>
      </c>
    </row>
    <row r="48" spans="1:7">
      <c r="A48" s="17" t="s">
        <v>115</v>
      </c>
      <c r="B48" s="17" t="s">
        <v>43</v>
      </c>
      <c r="C48" s="24">
        <v>12225</v>
      </c>
      <c r="D48" s="24">
        <v>27000</v>
      </c>
      <c r="E48" s="24">
        <v>20700</v>
      </c>
      <c r="F48" s="24">
        <v>20700</v>
      </c>
      <c r="G48" s="24">
        <v>20700</v>
      </c>
    </row>
    <row r="49" spans="1:7">
      <c r="A49" s="17" t="s">
        <v>116</v>
      </c>
      <c r="B49" s="17" t="s">
        <v>44</v>
      </c>
      <c r="C49" s="24">
        <v>12150</v>
      </c>
      <c r="D49" s="24">
        <v>24950</v>
      </c>
      <c r="E49" s="24">
        <v>20100</v>
      </c>
      <c r="F49" s="24">
        <v>20100</v>
      </c>
      <c r="G49" s="24">
        <v>20100</v>
      </c>
    </row>
    <row r="50" spans="1:7">
      <c r="A50" s="17" t="s">
        <v>117</v>
      </c>
      <c r="B50" s="17" t="s">
        <v>45</v>
      </c>
      <c r="C50" s="24">
        <v>75</v>
      </c>
      <c r="D50" s="24">
        <v>2050</v>
      </c>
      <c r="E50" s="24">
        <v>600</v>
      </c>
      <c r="F50" s="24">
        <v>600</v>
      </c>
      <c r="G50" s="24">
        <v>600</v>
      </c>
    </row>
    <row r="51" spans="1:7">
      <c r="A51" s="139" t="s">
        <v>121</v>
      </c>
      <c r="B51" s="139"/>
      <c r="C51" s="23">
        <v>3773</v>
      </c>
      <c r="D51" s="23">
        <v>6000</v>
      </c>
      <c r="E51" s="23">
        <v>6000</v>
      </c>
      <c r="F51" s="23">
        <v>6000</v>
      </c>
      <c r="G51" s="23">
        <v>6000</v>
      </c>
    </row>
    <row r="52" spans="1:7">
      <c r="A52" s="139" t="s">
        <v>127</v>
      </c>
      <c r="B52" s="139"/>
      <c r="C52" s="23">
        <v>3773</v>
      </c>
      <c r="D52" s="23">
        <v>6000</v>
      </c>
      <c r="E52" s="23">
        <v>6000</v>
      </c>
      <c r="F52" s="23">
        <v>6000</v>
      </c>
      <c r="G52" s="23">
        <v>6000</v>
      </c>
    </row>
    <row r="53" spans="1:7">
      <c r="A53" s="140" t="s">
        <v>114</v>
      </c>
      <c r="B53" s="140"/>
      <c r="C53" s="24">
        <v>3773</v>
      </c>
      <c r="D53" s="24">
        <v>6000</v>
      </c>
      <c r="E53" s="24">
        <v>6000</v>
      </c>
      <c r="F53" s="24">
        <v>6000</v>
      </c>
      <c r="G53" s="24">
        <v>6000</v>
      </c>
    </row>
    <row r="54" spans="1:7">
      <c r="A54" s="17" t="s">
        <v>115</v>
      </c>
      <c r="B54" s="17" t="s">
        <v>43</v>
      </c>
      <c r="C54" s="24">
        <v>3773</v>
      </c>
      <c r="D54" s="24">
        <v>6000</v>
      </c>
      <c r="E54" s="24">
        <v>6000</v>
      </c>
      <c r="F54" s="24">
        <v>6000</v>
      </c>
      <c r="G54" s="24">
        <v>6000</v>
      </c>
    </row>
    <row r="55" spans="1:7">
      <c r="A55" s="17" t="s">
        <v>116</v>
      </c>
      <c r="B55" s="17" t="s">
        <v>44</v>
      </c>
      <c r="C55" s="24">
        <v>3773</v>
      </c>
      <c r="D55" s="24">
        <v>3750</v>
      </c>
      <c r="E55" s="24">
        <v>3750</v>
      </c>
      <c r="F55" s="24">
        <v>3750</v>
      </c>
      <c r="G55" s="24">
        <v>3750</v>
      </c>
    </row>
    <row r="56" spans="1:7">
      <c r="A56" s="17" t="s">
        <v>117</v>
      </c>
      <c r="B56" s="17" t="s">
        <v>45</v>
      </c>
      <c r="C56" s="24">
        <v>0</v>
      </c>
      <c r="D56" s="24">
        <v>2250</v>
      </c>
      <c r="E56" s="24">
        <v>2250</v>
      </c>
      <c r="F56" s="24">
        <v>2250</v>
      </c>
      <c r="G56" s="24">
        <v>2250</v>
      </c>
    </row>
    <row r="57" spans="1:7">
      <c r="A57" s="138" t="s">
        <v>128</v>
      </c>
      <c r="B57" s="138"/>
      <c r="C57" s="22">
        <v>171432</v>
      </c>
      <c r="D57" s="22">
        <v>226350</v>
      </c>
      <c r="E57" s="22">
        <v>246100</v>
      </c>
      <c r="F57" s="22">
        <v>246100</v>
      </c>
      <c r="G57" s="22">
        <v>246100</v>
      </c>
    </row>
    <row r="58" spans="1:7">
      <c r="A58" s="139" t="s">
        <v>118</v>
      </c>
      <c r="B58" s="139"/>
      <c r="C58" s="23">
        <v>28009</v>
      </c>
      <c r="D58" s="23">
        <v>23000</v>
      </c>
      <c r="E58" s="23">
        <v>24400</v>
      </c>
      <c r="F58" s="23">
        <v>24400</v>
      </c>
      <c r="G58" s="23">
        <v>24400</v>
      </c>
    </row>
    <row r="59" spans="1:7">
      <c r="A59" s="139" t="s">
        <v>119</v>
      </c>
      <c r="B59" s="139"/>
      <c r="C59" s="23">
        <v>28009</v>
      </c>
      <c r="D59" s="23">
        <v>23000</v>
      </c>
      <c r="E59" s="23">
        <v>24400</v>
      </c>
      <c r="F59" s="23">
        <v>24400</v>
      </c>
      <c r="G59" s="23">
        <v>24400</v>
      </c>
    </row>
    <row r="60" spans="1:7">
      <c r="A60" s="140" t="s">
        <v>114</v>
      </c>
      <c r="B60" s="140"/>
      <c r="C60" s="24">
        <v>28009</v>
      </c>
      <c r="D60" s="24">
        <v>23000</v>
      </c>
      <c r="E60" s="24">
        <v>24400</v>
      </c>
      <c r="F60" s="24">
        <v>24400</v>
      </c>
      <c r="G60" s="24">
        <v>24400</v>
      </c>
    </row>
    <row r="61" spans="1:7">
      <c r="A61" s="17" t="s">
        <v>115</v>
      </c>
      <c r="B61" s="17" t="s">
        <v>43</v>
      </c>
      <c r="C61" s="24">
        <v>28009</v>
      </c>
      <c r="D61" s="24">
        <v>23000</v>
      </c>
      <c r="E61" s="24">
        <v>24400</v>
      </c>
      <c r="F61" s="24">
        <v>24400</v>
      </c>
      <c r="G61" s="24">
        <v>24400</v>
      </c>
    </row>
    <row r="62" spans="1:7">
      <c r="A62" s="17" t="s">
        <v>117</v>
      </c>
      <c r="B62" s="17" t="s">
        <v>45</v>
      </c>
      <c r="C62" s="24">
        <v>28009</v>
      </c>
      <c r="D62" s="24">
        <v>23000</v>
      </c>
      <c r="E62" s="24">
        <v>24400</v>
      </c>
      <c r="F62" s="24">
        <v>24400</v>
      </c>
      <c r="G62" s="24">
        <v>24400</v>
      </c>
    </row>
    <row r="63" spans="1:7">
      <c r="A63" s="139" t="s">
        <v>121</v>
      </c>
      <c r="B63" s="139"/>
      <c r="C63" s="23">
        <v>0</v>
      </c>
      <c r="D63" s="23">
        <v>90000</v>
      </c>
      <c r="E63" s="23">
        <v>221700</v>
      </c>
      <c r="F63" s="23">
        <v>221700</v>
      </c>
      <c r="G63" s="23">
        <v>221700</v>
      </c>
    </row>
    <row r="64" spans="1:7">
      <c r="A64" s="139" t="s">
        <v>122</v>
      </c>
      <c r="B64" s="139"/>
      <c r="C64" s="23">
        <v>0</v>
      </c>
      <c r="D64" s="23">
        <v>90000</v>
      </c>
      <c r="E64" s="23">
        <v>53760</v>
      </c>
      <c r="F64" s="23">
        <v>53760</v>
      </c>
      <c r="G64" s="23">
        <v>53760</v>
      </c>
    </row>
    <row r="65" spans="1:7">
      <c r="A65" s="140" t="s">
        <v>114</v>
      </c>
      <c r="B65" s="140"/>
      <c r="C65" s="24">
        <v>0</v>
      </c>
      <c r="D65" s="24">
        <v>90000</v>
      </c>
      <c r="E65" s="24">
        <v>53760</v>
      </c>
      <c r="F65" s="24">
        <v>53760</v>
      </c>
      <c r="G65" s="24">
        <v>53760</v>
      </c>
    </row>
    <row r="66" spans="1:7">
      <c r="A66" s="17" t="s">
        <v>115</v>
      </c>
      <c r="B66" s="17" t="s">
        <v>43</v>
      </c>
      <c r="C66" s="24">
        <v>0</v>
      </c>
      <c r="D66" s="24">
        <v>90000</v>
      </c>
      <c r="E66" s="24">
        <v>53760</v>
      </c>
      <c r="F66" s="24">
        <v>53760</v>
      </c>
      <c r="G66" s="24">
        <v>53760</v>
      </c>
    </row>
    <row r="67" spans="1:7">
      <c r="A67" s="17" t="s">
        <v>116</v>
      </c>
      <c r="B67" s="17" t="s">
        <v>44</v>
      </c>
      <c r="C67" s="24">
        <v>0</v>
      </c>
      <c r="D67" s="24">
        <v>90000</v>
      </c>
      <c r="E67" s="24">
        <v>53760</v>
      </c>
      <c r="F67" s="24">
        <v>53760</v>
      </c>
      <c r="G67" s="24">
        <v>53760</v>
      </c>
    </row>
    <row r="68" spans="1:7">
      <c r="A68" s="139" t="s">
        <v>127</v>
      </c>
      <c r="B68" s="139"/>
      <c r="C68" s="23">
        <v>143423</v>
      </c>
      <c r="D68" s="23">
        <v>113350</v>
      </c>
      <c r="E68" s="23">
        <v>167940</v>
      </c>
      <c r="F68" s="23">
        <v>167940</v>
      </c>
      <c r="G68" s="23">
        <v>167940</v>
      </c>
    </row>
    <row r="69" spans="1:7">
      <c r="A69" s="140" t="s">
        <v>114</v>
      </c>
      <c r="B69" s="140"/>
      <c r="C69" s="24">
        <v>143423</v>
      </c>
      <c r="D69" s="24">
        <v>113350</v>
      </c>
      <c r="E69" s="24">
        <v>167940</v>
      </c>
      <c r="F69" s="24">
        <v>167940</v>
      </c>
      <c r="G69" s="24">
        <v>167940</v>
      </c>
    </row>
    <row r="70" spans="1:7">
      <c r="A70" s="17" t="s">
        <v>115</v>
      </c>
      <c r="B70" s="17" t="s">
        <v>43</v>
      </c>
      <c r="C70" s="24">
        <v>143423</v>
      </c>
      <c r="D70" s="24">
        <v>113350</v>
      </c>
      <c r="E70" s="24">
        <v>165940</v>
      </c>
      <c r="F70" s="24">
        <v>165940</v>
      </c>
      <c r="G70" s="24">
        <v>165940</v>
      </c>
    </row>
    <row r="71" spans="1:7">
      <c r="A71" s="17" t="s">
        <v>116</v>
      </c>
      <c r="B71" s="17" t="s">
        <v>44</v>
      </c>
      <c r="C71" s="24">
        <v>127295</v>
      </c>
      <c r="D71" s="24">
        <v>90250</v>
      </c>
      <c r="E71" s="24">
        <v>139140</v>
      </c>
      <c r="F71" s="24">
        <v>139140</v>
      </c>
      <c r="G71" s="24">
        <v>139140</v>
      </c>
    </row>
    <row r="72" spans="1:7">
      <c r="A72" s="17" t="s">
        <v>117</v>
      </c>
      <c r="B72" s="17" t="s">
        <v>45</v>
      </c>
      <c r="C72" s="24">
        <v>13787</v>
      </c>
      <c r="D72" s="24">
        <v>18700</v>
      </c>
      <c r="E72" s="24">
        <v>24800</v>
      </c>
      <c r="F72" s="24">
        <v>24800</v>
      </c>
      <c r="G72" s="24">
        <v>24800</v>
      </c>
    </row>
    <row r="73" spans="1:7">
      <c r="A73" s="17" t="s">
        <v>120</v>
      </c>
      <c r="B73" s="17" t="s">
        <v>46</v>
      </c>
      <c r="C73" s="24">
        <v>2341</v>
      </c>
      <c r="D73" s="24">
        <v>2200</v>
      </c>
      <c r="E73" s="24">
        <v>2000</v>
      </c>
      <c r="F73" s="24">
        <v>2000</v>
      </c>
      <c r="G73" s="24">
        <v>2000</v>
      </c>
    </row>
    <row r="74" spans="1:7">
      <c r="A74" s="17" t="s">
        <v>123</v>
      </c>
      <c r="B74" s="17" t="s">
        <v>49</v>
      </c>
      <c r="C74" s="24">
        <v>0</v>
      </c>
      <c r="D74" s="24">
        <v>2200</v>
      </c>
      <c r="E74" s="24">
        <v>2000</v>
      </c>
      <c r="F74" s="24">
        <v>2000</v>
      </c>
      <c r="G74" s="24">
        <v>2000</v>
      </c>
    </row>
    <row r="75" spans="1:7">
      <c r="A75" s="17" t="s">
        <v>124</v>
      </c>
      <c r="B75" s="17" t="s">
        <v>50</v>
      </c>
      <c r="C75" s="24">
        <v>0</v>
      </c>
      <c r="D75" s="24">
        <v>2200</v>
      </c>
      <c r="E75" s="24">
        <v>2000</v>
      </c>
      <c r="F75" s="24">
        <v>2000</v>
      </c>
      <c r="G75" s="24">
        <v>2000</v>
      </c>
    </row>
    <row r="76" spans="1:7">
      <c r="A76" s="138" t="s">
        <v>129</v>
      </c>
      <c r="B76" s="138"/>
      <c r="C76" s="22">
        <v>77491</v>
      </c>
      <c r="D76" s="22">
        <v>77415</v>
      </c>
      <c r="E76" s="22">
        <v>93420</v>
      </c>
      <c r="F76" s="22">
        <v>93420</v>
      </c>
      <c r="G76" s="22">
        <v>93420</v>
      </c>
    </row>
    <row r="77" spans="1:7">
      <c r="A77" s="139" t="s">
        <v>118</v>
      </c>
      <c r="B77" s="139"/>
      <c r="C77" s="23">
        <v>2772</v>
      </c>
      <c r="D77" s="23">
        <v>6000</v>
      </c>
      <c r="E77" s="23">
        <v>0</v>
      </c>
      <c r="F77" s="23">
        <v>0</v>
      </c>
      <c r="G77" s="23">
        <v>0</v>
      </c>
    </row>
    <row r="78" spans="1:7">
      <c r="A78" s="139" t="s">
        <v>119</v>
      </c>
      <c r="B78" s="139"/>
      <c r="C78" s="23">
        <v>2772</v>
      </c>
      <c r="D78" s="23">
        <v>6000</v>
      </c>
      <c r="E78" s="23">
        <v>0</v>
      </c>
      <c r="F78" s="23">
        <v>0</v>
      </c>
      <c r="G78" s="23">
        <v>0</v>
      </c>
    </row>
    <row r="79" spans="1:7">
      <c r="A79" s="140" t="s">
        <v>114</v>
      </c>
      <c r="B79" s="140"/>
      <c r="C79" s="24">
        <v>2772</v>
      </c>
      <c r="D79" s="24">
        <v>6000</v>
      </c>
      <c r="E79" s="24">
        <v>0</v>
      </c>
      <c r="F79" s="24">
        <v>0</v>
      </c>
      <c r="G79" s="24">
        <v>0</v>
      </c>
    </row>
    <row r="80" spans="1:7">
      <c r="A80" s="17" t="s">
        <v>115</v>
      </c>
      <c r="B80" s="17" t="s">
        <v>43</v>
      </c>
      <c r="C80" s="24">
        <v>2772</v>
      </c>
      <c r="D80" s="24">
        <v>6000</v>
      </c>
      <c r="E80" s="24">
        <v>0</v>
      </c>
      <c r="F80" s="24">
        <v>0</v>
      </c>
      <c r="G80" s="24">
        <v>0</v>
      </c>
    </row>
    <row r="81" spans="1:7">
      <c r="A81" s="17" t="s">
        <v>117</v>
      </c>
      <c r="B81" s="17" t="s">
        <v>45</v>
      </c>
      <c r="C81" s="24">
        <v>2772</v>
      </c>
      <c r="D81" s="24">
        <v>6000</v>
      </c>
      <c r="E81" s="24">
        <v>0</v>
      </c>
      <c r="F81" s="24">
        <v>0</v>
      </c>
      <c r="G81" s="24">
        <v>0</v>
      </c>
    </row>
    <row r="82" spans="1:7">
      <c r="A82" s="139" t="s">
        <v>121</v>
      </c>
      <c r="B82" s="139"/>
      <c r="C82" s="23">
        <v>77491</v>
      </c>
      <c r="D82" s="23">
        <v>71415</v>
      </c>
      <c r="E82" s="23">
        <v>93420</v>
      </c>
      <c r="F82" s="23">
        <v>93420</v>
      </c>
      <c r="G82" s="23">
        <v>93420</v>
      </c>
    </row>
    <row r="83" spans="1:7">
      <c r="A83" s="139" t="s">
        <v>122</v>
      </c>
      <c r="B83" s="139"/>
      <c r="C83" s="23"/>
      <c r="D83" s="23">
        <v>8000</v>
      </c>
      <c r="E83" s="23">
        <v>9600</v>
      </c>
      <c r="F83" s="23">
        <v>9600</v>
      </c>
      <c r="G83" s="23">
        <v>9600</v>
      </c>
    </row>
    <row r="84" spans="1:7">
      <c r="A84" s="140" t="s">
        <v>114</v>
      </c>
      <c r="B84" s="140"/>
      <c r="C84" s="24"/>
      <c r="D84" s="24">
        <v>8000</v>
      </c>
      <c r="E84" s="24">
        <v>9600</v>
      </c>
      <c r="F84" s="24">
        <v>9600</v>
      </c>
      <c r="G84" s="24">
        <v>9600</v>
      </c>
    </row>
    <row r="85" spans="1:7">
      <c r="A85" s="17" t="s">
        <v>115</v>
      </c>
      <c r="B85" s="17" t="s">
        <v>43</v>
      </c>
      <c r="C85" s="24"/>
      <c r="D85" s="24">
        <v>8000</v>
      </c>
      <c r="E85" s="24">
        <v>9600</v>
      </c>
      <c r="F85" s="24">
        <v>9600</v>
      </c>
      <c r="G85" s="24">
        <v>9600</v>
      </c>
    </row>
    <row r="86" spans="1:7">
      <c r="A86" s="25">
        <v>31</v>
      </c>
      <c r="B86" s="17" t="s">
        <v>44</v>
      </c>
      <c r="C86" s="24"/>
      <c r="D86" s="24">
        <v>8000</v>
      </c>
      <c r="E86" s="24">
        <v>9600</v>
      </c>
      <c r="F86" s="24">
        <v>9600</v>
      </c>
      <c r="G86" s="24">
        <v>9600</v>
      </c>
    </row>
    <row r="87" spans="1:7">
      <c r="A87" s="139" t="s">
        <v>127</v>
      </c>
      <c r="B87" s="139"/>
      <c r="C87" s="23">
        <v>74719</v>
      </c>
      <c r="D87" s="23">
        <v>63415</v>
      </c>
      <c r="E87" s="23">
        <v>83820</v>
      </c>
      <c r="F87" s="23">
        <v>83820</v>
      </c>
      <c r="G87" s="23">
        <v>83820</v>
      </c>
    </row>
    <row r="88" spans="1:7">
      <c r="A88" s="139" t="s">
        <v>114</v>
      </c>
      <c r="B88" s="139"/>
      <c r="C88" s="23">
        <v>73261</v>
      </c>
      <c r="D88" s="23">
        <v>63415</v>
      </c>
      <c r="E88" s="23">
        <v>83820</v>
      </c>
      <c r="F88" s="23">
        <v>83820</v>
      </c>
      <c r="G88" s="23">
        <v>83820</v>
      </c>
    </row>
    <row r="89" spans="1:7">
      <c r="A89" s="17" t="s">
        <v>115</v>
      </c>
      <c r="B89" s="17" t="s">
        <v>43</v>
      </c>
      <c r="C89" s="24">
        <v>73261</v>
      </c>
      <c r="D89" s="24">
        <v>62415</v>
      </c>
      <c r="E89" s="24">
        <v>81820</v>
      </c>
      <c r="F89" s="24">
        <v>81820</v>
      </c>
      <c r="G89" s="24">
        <v>81820</v>
      </c>
    </row>
    <row r="90" spans="1:7">
      <c r="A90" s="17" t="s">
        <v>116</v>
      </c>
      <c r="B90" s="17" t="s">
        <v>44</v>
      </c>
      <c r="C90" s="24">
        <v>64547</v>
      </c>
      <c r="D90" s="24">
        <v>54345</v>
      </c>
      <c r="E90" s="24">
        <v>64900</v>
      </c>
      <c r="F90" s="24">
        <v>64900</v>
      </c>
      <c r="G90" s="24">
        <v>64900</v>
      </c>
    </row>
    <row r="91" spans="1:7">
      <c r="A91" s="17" t="s">
        <v>117</v>
      </c>
      <c r="B91" s="17" t="s">
        <v>45</v>
      </c>
      <c r="C91" s="24">
        <v>6373</v>
      </c>
      <c r="D91" s="24">
        <v>5770</v>
      </c>
      <c r="E91" s="24">
        <v>14820</v>
      </c>
      <c r="F91" s="24">
        <v>14820</v>
      </c>
      <c r="G91" s="24">
        <v>14820</v>
      </c>
    </row>
    <row r="92" spans="1:7">
      <c r="A92" s="17" t="s">
        <v>120</v>
      </c>
      <c r="B92" s="17" t="s">
        <v>46</v>
      </c>
      <c r="C92" s="24">
        <v>2341</v>
      </c>
      <c r="D92" s="24">
        <v>2300</v>
      </c>
      <c r="E92" s="24">
        <v>2100</v>
      </c>
      <c r="F92" s="24">
        <v>2100</v>
      </c>
      <c r="G92" s="24">
        <v>2100</v>
      </c>
    </row>
    <row r="93" spans="1:7">
      <c r="A93" s="17" t="s">
        <v>123</v>
      </c>
      <c r="B93" s="17" t="s">
        <v>49</v>
      </c>
      <c r="C93" s="24">
        <v>1459</v>
      </c>
      <c r="D93" s="24">
        <v>1000</v>
      </c>
      <c r="E93" s="24">
        <v>2000</v>
      </c>
      <c r="F93" s="24">
        <v>2000</v>
      </c>
      <c r="G93" s="24">
        <v>2000</v>
      </c>
    </row>
    <row r="94" spans="1:7">
      <c r="A94" s="17" t="s">
        <v>124</v>
      </c>
      <c r="B94" s="17" t="s">
        <v>50</v>
      </c>
      <c r="C94" s="24">
        <v>1459</v>
      </c>
      <c r="D94" s="24">
        <v>1000</v>
      </c>
      <c r="E94" s="24">
        <v>2000</v>
      </c>
      <c r="F94" s="24">
        <v>2000</v>
      </c>
      <c r="G94" s="24">
        <v>2000</v>
      </c>
    </row>
    <row r="98" spans="1:7">
      <c r="A98" s="141" t="s">
        <v>130</v>
      </c>
      <c r="B98" s="141"/>
      <c r="C98" s="141"/>
      <c r="D98" s="141"/>
      <c r="E98" s="141"/>
      <c r="F98" s="141"/>
      <c r="G98" s="141"/>
    </row>
    <row r="100" spans="1:7">
      <c r="D100" t="s">
        <v>131</v>
      </c>
    </row>
    <row r="101" spans="1:7">
      <c r="A101" t="s">
        <v>132</v>
      </c>
    </row>
    <row r="102" spans="1:7">
      <c r="D102" t="s">
        <v>133</v>
      </c>
    </row>
    <row r="103" spans="1:7">
      <c r="A103" t="s">
        <v>134</v>
      </c>
    </row>
    <row r="104" spans="1:7">
      <c r="A104" t="s">
        <v>135</v>
      </c>
      <c r="D104" t="s">
        <v>136</v>
      </c>
    </row>
    <row r="106" spans="1:7">
      <c r="D106" t="s">
        <v>137</v>
      </c>
    </row>
  </sheetData>
  <mergeCells count="45">
    <mergeCell ref="A83:B83"/>
    <mergeCell ref="A84:B84"/>
    <mergeCell ref="A87:B87"/>
    <mergeCell ref="A88:B88"/>
    <mergeCell ref="A98:G98"/>
    <mergeCell ref="A76:B76"/>
    <mergeCell ref="A77:B77"/>
    <mergeCell ref="A78:B78"/>
    <mergeCell ref="A79:B79"/>
    <mergeCell ref="A82:B82"/>
    <mergeCell ref="A63:B63"/>
    <mergeCell ref="A64:B64"/>
    <mergeCell ref="A65:B65"/>
    <mergeCell ref="A68:B68"/>
    <mergeCell ref="A69:B69"/>
    <mergeCell ref="A53:B53"/>
    <mergeCell ref="A57:B57"/>
    <mergeCell ref="A58:B58"/>
    <mergeCell ref="A59:B59"/>
    <mergeCell ref="A60:B60"/>
    <mergeCell ref="A45:B45"/>
    <mergeCell ref="A46:B46"/>
    <mergeCell ref="A47:B47"/>
    <mergeCell ref="A51:B51"/>
    <mergeCell ref="A52:B52"/>
    <mergeCell ref="A33:B33"/>
    <mergeCell ref="A37:B37"/>
    <mergeCell ref="A38:B38"/>
    <mergeCell ref="A39:B39"/>
    <mergeCell ref="A44:B44"/>
    <mergeCell ref="A23:B23"/>
    <mergeCell ref="A24:B24"/>
    <mergeCell ref="A25:B25"/>
    <mergeCell ref="A31:B31"/>
    <mergeCell ref="A32:B32"/>
    <mergeCell ref="A18:B18"/>
    <mergeCell ref="A19:B19"/>
    <mergeCell ref="A20:B20"/>
    <mergeCell ref="A21:B21"/>
    <mergeCell ref="A22:B22"/>
    <mergeCell ref="A1:G1"/>
    <mergeCell ref="A4:B4"/>
    <mergeCell ref="A5:B5"/>
    <mergeCell ref="A16:B16"/>
    <mergeCell ref="A17:B17"/>
  </mergeCells>
  <pageMargins left="0.70866141732283505" right="0.70866141732283505" top="0.74803149606299202" bottom="0.74803149606299202" header="0.31496062992126" footer="0.31496062992126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marija markovic</cp:lastModifiedBy>
  <cp:lastPrinted>2023-10-26T09:41:00Z</cp:lastPrinted>
  <dcterms:created xsi:type="dcterms:W3CDTF">2022-08-12T12:51:00Z</dcterms:created>
  <dcterms:modified xsi:type="dcterms:W3CDTF">2024-11-21T08:53:15Z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FB1E5F688BAF4138BE37FA6F3FA82867_12</vt:lpwstr>
  </property>
  <property fmtid="{D5CDD505-2E9C-101B-9397-08002B2CF9AE}" pid="3" name="KSOProductBuildVer">
    <vt:lpwstr>1033-12.2.0.18911</vt:lpwstr>
  </property>
</Properties>
</file>